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544acfc0d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5311908ac934af1"/>
    <x:sheet xmlns:r="http://schemas.openxmlformats.org/officeDocument/2006/relationships" name="Lists" sheetId="2" r:id="R57ac5bdf8df74c7c"/>
    <x:sheet xmlns:r="http://schemas.openxmlformats.org/officeDocument/2006/relationships" name="Contradictions" sheetId="3" r:id="R9d83dd46f09a4bb5"/>
    <x:sheet xmlns:r="http://schemas.openxmlformats.org/officeDocument/2006/relationships" name="Affected Claims" sheetId="4" r:id="Rc76f1420a21d4d45"/>
    <x:sheet xmlns:r="http://schemas.openxmlformats.org/officeDocument/2006/relationships" name="Correction Requests" sheetId="5" r:id="R4ff894e7ab8548a3"/>
    <x:sheet xmlns:r="http://schemas.openxmlformats.org/officeDocument/2006/relationships" name="Decisions" sheetId="6" r:id="Rc6d6321369ec45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yyyy-mm-dd hh:mm"/>
  </x:numFmts>
  <x:fonts count="9">
    <x:font>
      <x:sz val="11"/>
      <x:name val="Carlito"/>
    </x:font>
    <x:font>
      <x:b/>
      <x:sz val="18"/>
      <x:color rgb="FF17242A"/>
      <x:name val="Arial"/>
    </x:font>
    <x:font>
      <x:i/>
      <x:sz val="10"/>
      <x:color rgb="FF5E6F77"/>
      <x:name val="Arial"/>
    </x:font>
    <x:font>
      <x:b/>
      <x:sz val="10"/>
      <x:color rgb="FFF47A2A"/>
      <x:name val="Arial"/>
    </x:font>
    <x:font>
      <x:sz val="9"/>
      <x:color rgb="FF17242A"/>
      <x:name val="Arial"/>
    </x:font>
    <x:font>
      <x:b/>
      <x:sz val="10"/>
      <x:color rgb="FFFFFFFF"/>
      <x:name val="Arial"/>
    </x:font>
    <x:font>
      <x:sz val="9"/>
      <x:color rgb="FF006F78"/>
      <x:name val="Arial"/>
    </x:font>
    <x:font>
      <x:b/>
      <x:sz val="10"/>
      <x:color rgb="FF17B8A6"/>
      <x:name val="Arial"/>
    </x:font>
    <x:font>
      <x:b/>
      <x:sz val="14"/>
      <x:color rgb="FF17242A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2A"/>
      </x:patternFill>
    </x:fill>
  </x:fills>
  <x:borders count="5">
    <x:border/>
    <x:border>
      <x:bottom style="thin">
        <x:color rgb="FFF47A2A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vertical="top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200" fontId="8" fillId="0" borderId="0" xfId="0" applyNumberFormat="1" applyFont="1" applyFill="1" applyBorder="1"/>
  </x:cellXfs>
  <x:cellStyles count="1">
    <x:cellStyle name="Normal" xfId="0"/>
  </x:cellStyles>
  <x:dxfs count="68"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118be21194237" /><Relationship Type="http://schemas.openxmlformats.org/officeDocument/2006/relationships/theme" Target="/xl/theme/theme1.xml" Id="Rfd58b67b5296476d" /><Relationship Type="http://schemas.openxmlformats.org/officeDocument/2006/relationships/sharedStrings" Target="/xl/sharedStrings.xml" Id="R95420d08bf8d47c5" /><Relationship Type="http://schemas.openxmlformats.org/officeDocument/2006/relationships/worksheet" Target="/xl/worksheets/sheet1.xml" Id="Ra5311908ac934af1" /><Relationship Type="http://schemas.openxmlformats.org/officeDocument/2006/relationships/worksheet" Target="/xl/worksheets/sheet2.xml" Id="R57ac5bdf8df74c7c" /><Relationship Type="http://schemas.openxmlformats.org/officeDocument/2006/relationships/worksheet" Target="/xl/worksheets/sheet3.xml" Id="R9d83dd46f09a4bb5" /><Relationship Type="http://schemas.openxmlformats.org/officeDocument/2006/relationships/worksheet" Target="/xl/worksheets/sheet4.xml" Id="Rc76f1420a21d4d45" /><Relationship Type="http://schemas.openxmlformats.org/officeDocument/2006/relationships/worksheet" Target="/xl/worksheets/sheet5.xml" Id="R4ff894e7ab8548a3" /><Relationship Type="http://schemas.openxmlformats.org/officeDocument/2006/relationships/worksheet" Target="/xl/worksheets/sheet6.xml" Id="Rc6d6321369ec45b8" /></Relationships>
</file>

<file path=xl/tables/table1.xml><?xml version="1.0" encoding="utf-8"?>
<x:table xmlns:x="http://schemas.openxmlformats.org/spreadsheetml/2006/main" id="1" name="AssuranceContradictionsTable" displayName="AssuranceContradictionsTable" ref="A5:T65" headerRowCount="1" totalsRowCount="0" totalsRowShown="0">
  <x:tableColumns count="20">
    <x:tableColumn id="1" name="Contradiction ID"/>
    <x:tableColumn id="2" name="Provider"/>
    <x:tableColumn id="3" name="Contract entity"/>
    <x:tableColumn id="4" name="AOC entity"/>
    <x:tableColumn id="5" name="Service used"/>
    <x:tableColumn id="6" name="Service described"/>
    <x:tableColumn id="7" name="Defect type"/>
    <x:tableColumn id="8" name="Materiality"/>
    <x:tableColumn id="9" name="Observed contradiction"/>
    <x:tableColumn id="10" name="Affected claim count"/>
    <x:tableColumn id="11" name="Open claim count"/>
    <x:tableColumn id="12" name="Interim treatment"/>
    <x:tableColumn id="13" name="Correction request ID"/>
    <x:tableColumn id="14" name="Owner"/>
    <x:tableColumn id="15" name="Due date"/>
    <x:tableColumn id="16" name="Closure state"/>
    <x:tableColumn id="17" name="Provider evidence received"/>
    <x:tableColumn id="18" name="Final authority"/>
    <x:tableColumn id="19" name="W/ signal"/>
    <x:tableColumn id="20" name="Open field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ssuranceAffectedClaimsTable" displayName="AssuranceAffectedClaimsTable" ref="A5:N125" headerRowCount="1" totalsRowCount="0" totalsRowShown="0">
  <x:tableColumns count="14">
    <x:tableColumn id="1" name="Claim ID"/>
    <x:tableColumn id="2" name="Contradiction ID"/>
    <x:tableColumn id="3" name="PCI activity"/>
    <x:tableColumn id="4" name="Customer claim"/>
    <x:tableColumn id="5" name="Exact service instance"/>
    <x:tableColumn id="6" name="Provider responsibility claimed"/>
    <x:tableColumn id="7" name="Customer responsibility retained"/>
    <x:tableColumn id="8" name="Evidence expected"/>
    <x:tableColumn id="9" name="Evidence available"/>
    <x:tableColumn id="10" name="Claim state"/>
    <x:tableColumn id="11" name="Report or submission effect"/>
    <x:tableColumn id="12" name="Reopen trigger"/>
    <x:tableColumn id="13" name="W/ signal"/>
    <x:tableColumn id="14" name="Open field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ssuranceCorrectionRequestsTable" displayName="AssuranceCorrectionRequestsTable" ref="A5:N85" headerRowCount="1" totalsRowCount="0" totalsRowShown="0">
  <x:tableColumns count="14">
    <x:tableColumn id="1" name="Request ID"/>
    <x:tableColumn id="2" name="Contradiction ID"/>
    <x:tableColumn id="3" name="Sent at"/>
    <x:tableColumn id="4" name="Provider recipient"/>
    <x:tableColumn id="5" name="Conflicting fields quoted"/>
    <x:tableColumn id="6" name="Exact service and period"/>
    <x:tableColumn id="7" name="Requested artifact"/>
    <x:tableColumn id="8" name="Response due"/>
    <x:tableColumn id="9" name="Response status"/>
    <x:tableColumn id="10" name="Provider response reference"/>
    <x:tableColumn id="11" name="Owner"/>
    <x:tableColumn id="12" name="Escalation path"/>
    <x:tableColumn id="13" name="W/ signal"/>
    <x:tableColumn id="14" name="Open field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AssuranceDecisionsTable" displayName="AssuranceDecisionsTable" ref="A5:N85" headerRowCount="1" totalsRowCount="0" totalsRowShown="0">
  <x:tableColumns count="14">
    <x:tableColumn id="1" name="Decision ID"/>
    <x:tableColumn id="2" name="Contradiction ID"/>
    <x:tableColumn id="3" name="Decision date"/>
    <x:tableColumn id="4" name="Decision authority"/>
    <x:tableColumn id="5" name="Disposition"/>
    <x:tableColumn id="6" name="Supported bounded conclusion"/>
    <x:tableColumn id="7" name="Customer action"/>
    <x:tableColumn id="8" name="Provider action"/>
    <x:tableColumn id="9" name="Assessor treatment"/>
    <x:tableColumn id="10" name="Accepting-entity direction"/>
    <x:tableColumn id="11" name="Closure evidence"/>
    <x:tableColumn id="12" name="Reopen trigger"/>
    <x:tableColumn id="13" name="W/ signal"/>
    <x:tableColumn id="14" name="Open field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2845e7273f2467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7d5cd9d3c2de4c3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bc67eb67d5744a3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0214ead285f74bd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6" hidden="0" customWidth="1"/>
    <x:col min="4" max="4" width="3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8" customHeight="1">
      <x:c r="A1" s="1" t="str">
        <x:v>Assurance Packet Contradiction Ledger</x:v>
      </x:c>
    </x:row>
    <x:row r="2" ht="34" customHeight="1">
      <x:c r="A2" s="2" t="str">
        <x:v>Editable companion to WACK-CONTENT-0128. Preserve contradictions, trace affected claims, and close only what the evidence supports.</x:v>
      </x:c>
    </x:row>
    <x:row r="3">
      <x:c r="A3" s="3"/>
      <x:c r="B3" s="3"/>
      <x:c r="C3" s="3"/>
      <x:c r="D3" s="3"/>
      <x:c r="E3" s="3"/>
      <x:c r="F3" s="3"/>
      <x:c r="G3" s="3"/>
      <x:c r="H3" s="3"/>
    </x:row>
    <x:row r="5" ht="58" customHeight="1">
      <x:c r="A5" s="6" t="str">
        <x:v>Purpose</x:v>
      </x:c>
      <x:c r="B5" s="9" t="str">
        <x:v>Reconcile the exact provider entity, service, period, responsibility statements, customer implementation, evidence, and affected claims when an AOC or responsibility matrix is flawed or contradictory.</x:v>
      </x:c>
      <x:c r="D5" s="27" t="str">
        <x:v>Recorded contradictions</x:v>
      </x:c>
      <x:c r="E5" s="29" t="n">
        <x:f>COUNTA(Contradictions!A6:A65)</x:f>
        <x:v>2</x:v>
      </x:c>
    </x:row>
    <x:row r="6" ht="58" customHeight="1">
      <x:c r="A6" s="6" t="str">
        <x:v>Use</x:v>
      </x:c>
      <x:c r="B6" s="9" t="str">
        <x:v>Record the contradiction before interpreting it. Quote the exact conflicting fields. Link every dependent claim, assign interim customer work, ask a correction-grade provider question, and preserve the final authority.</x:v>
      </x:c>
      <x:c r="D6" s="27" t="str">
        <x:v>Open contradictions</x:v>
      </x:c>
      <x:c r="E6" s="29" t="n">
        <x:f>COUNTIFS(Contradictions!A6:A65,"&lt;&gt;",Contradictions!P6:P65,"&lt;&gt;Closed with clarification",Contradictions!P6:P65,"&lt;&gt;Closed with correction",Contradictions!P6:P65,"&lt;&gt;Closed with limitation")</x:f>
        <x:v>1</x:v>
      </x:c>
    </x:row>
    <x:row r="7" ht="58" customHeight="1">
      <x:c r="A7" s="6" t="str">
        <x:v>Defect classes</x:v>
      </x:c>
      <x:c r="B7" s="9" t="str">
        <x:v>Clerical defects may close through narrow provider-authored clarification. Coverage, responsibility, time, and implementation contradictions can keep affected claims open until corrected, supplemented, reallocated, or explicitly limited.</x:v>
      </x:c>
      <x:c r="D7" s="27" t="str">
        <x:v>Affected claims</x:v>
      </x:c>
      <x:c r="E7" s="29" t="n">
        <x:f>COUNTA('Affected Claims'!A6:A125)</x:f>
        <x:v>4</x:v>
      </x:c>
    </x:row>
    <x:row r="8" ht="58" customHeight="1">
      <x:c r="A8" s="6" t="str">
        <x:v>Authority</x:v>
      </x:c>
      <x:c r="B8" s="9" t="str">
        <x:v>Provider evidence, customer representation, technical observation, assessor judgment, practitioner method, and compliance-accepting-entity direction remain separate. Do not silently repair provider evidence by inference.</x:v>
      </x:c>
      <x:c r="D8" s="27" t="str">
        <x:v>Claims needing action</x:v>
      </x:c>
      <x:c r="E8" s="29" t="n">
        <x:f>COUNTIFS('Affected Claims'!J6:J125,"Open")+COUNTIFS('Affected Claims'!J6:J125,"Awaiting provider correction")+COUNTIFS('Affected Claims'!J6:J125,"Contradicted")</x:f>
        <x:v>3</x:v>
      </x:c>
    </x:row>
    <x:row r="9" ht="58" customHeight="1">
      <x:c r="A9" s="6" t="str">
        <x:v>Exercises</x:v>
      </x:c>
      <x:c r="B9" s="9" t="str">
        <x:v>2 fictional sanitized cases test the ledger: one narrow legal-name clarification and one material service-tier and responsibility contradiction.</x:v>
      </x:c>
      <x:c r="D9" s="27" t="str">
        <x:v>Provider requests awaiting response</x:v>
      </x:c>
      <x:c r="E9" s="29" t="n">
        <x:f>COUNTIFS('Correction Requests'!I6:I85,"Awaiting response")</x:f>
        <x:v>1</x:v>
      </x:c>
    </x:row>
    <x:row r="10" ht="58" customHeight="1">
      <x:c r="A10" s="6" t="str">
        <x:v>Boundary</x:v>
      </x:c>
      <x:c r="B10" s="9" t="str">
        <x:v>These fictional records test the method. They do not describe a client, determine PCI DSS applicability, or establish provider or customer compliance.</x:v>
      </x:c>
    </x:row>
    <x:row r="11" ht="42" customHeight="1">
      <x:c r="A11" s="6" t="str">
        <x:v>Status</x:v>
      </x:c>
      <x:c r="B11" s="9" t="str">
        <x:v>Draft pending Scott Norton's named practitioner technical review. Replace fictional examples or retain them as clearly marked training records.</x:v>
      </x:c>
      <x:c r="D11" s="15" t="str">
        <x:v>WHAT THE TWO EXERCISES PROVE</x:v>
      </x:c>
      <x:c r="E11" s="18"/>
      <x:c r="F11" s="18"/>
      <x:c r="G11" s="18"/>
      <x:c r="H11" s="16"/>
    </x:row>
    <x:row r="12" ht="60" customHeight="1">
      <x:c r="D12" s="9" t="str">
        <x:v>A narrow clerical mismatch can close when provider-authored clarification resolves the exact entity, service, and period without broadening the claim.</x:v>
      </x:c>
      <x:c r="E12" s="9"/>
      <x:c r="F12" s="9"/>
      <x:c r="G12" s="9"/>
      <x:c r="H12" s="9"/>
    </x:row>
    <x:row r="13" ht="60" customHeight="1">
      <x:c r="A13" s="15" t="str">
        <x:v>Technical grounding</x:v>
      </x:c>
      <x:c r="B13" s="16" t="str">
        <x:v>Source</x:v>
      </x:c>
      <x:c r="D13" s="9" t="str">
        <x:v>A service-tier or responsibility contradiction keeps affected claims open. Customer-side work can continue, but it cannot manufacture evidence from an inaccessible provider environment.</x:v>
      </x:c>
      <x:c r="E13" s="9"/>
      <x:c r="F13" s="9"/>
      <x:c r="G13" s="9"/>
      <x:c r="H13" s="9"/>
    </x:row>
    <x:row r="14" ht="36" customHeight="1">
      <x:c r="A14" s="9" t="str">
        <x:v>PCI DSS v4.0.1 document library</x:v>
      </x:c>
      <x:c r="B14" s="17" t="str">
        <x:v>https://www.pcisecuritystandards.org/document_library/</x:v>
      </x:c>
    </x:row>
    <x:row r="15" ht="36" customHeight="1">
      <x:c r="A15" s="9" t="str">
        <x:v>PCI SSC FAQ 1312 - entity responsibility when using TPSPs</x:v>
      </x:c>
      <x:c r="B15" s="17" t="str">
        <x:v>https://www.pcisecuritystandards.org/faqs/1312/</x:v>
      </x:c>
    </x:row>
    <x:row r="16" ht="36" customHeight="1">
      <x:c r="A16" s="9" t="str">
        <x:v>PCI SSC FAQ 1065 - TPSP evidence supplied to customers</x:v>
      </x:c>
      <x:c r="B16" s="17" t="str">
        <x:v>https://www.pcisecuritystandards.org/faqs/1065/</x:v>
      </x:c>
    </x:row>
    <x:row r="17" ht="36" customHeight="1">
      <x:c r="A17" s="9" t="str">
        <x:v>PCI SSC FAQ 1576 - TPSP information supplied to customers</x:v>
      </x:c>
      <x:c r="B17" s="17" t="str">
        <x:v>https://www.pcisecuritystandards.org/faqs/1576/</x:v>
      </x:c>
    </x:row>
  </x:sheetData>
  <x:mergeCells>
    <x:mergeCell ref="A1:H1"/>
    <x:mergeCell ref="A2:H2"/>
    <x:mergeCell ref="D11:H11"/>
    <x:mergeCell ref="D12:H12"/>
    <x:mergeCell ref="D13:H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</x:cols>
  <x:sheetData>
    <x:row r="1" ht="42" customHeight="1">
      <x:c r="A1" s="15" t="str">
        <x:v>Defect type</x:v>
      </x:c>
      <x:c r="B1" s="18" t="str">
        <x:v>Materiality</x:v>
      </x:c>
      <x:c r="C1" s="18" t="str">
        <x:v>Closure state</x:v>
      </x:c>
      <x:c r="D1" s="18" t="str">
        <x:v>Claim state</x:v>
      </x:c>
      <x:c r="E1" s="18" t="str">
        <x:v>Response status</x:v>
      </x:c>
      <x:c r="F1" s="18" t="str">
        <x:v>Disposition</x:v>
      </x:c>
      <x:c r="G1" s="18" t="str">
        <x:v>Authority class</x:v>
      </x:c>
      <x:c r="H1" s="16" t="str">
        <x:v>W/ signal</x:v>
      </x:c>
    </x:row>
    <x:row r="2" ht="28" customHeight="1">
      <x:c r="A2" s="9" t="str">
        <x:v>Clerical</x:v>
      </x:c>
      <x:c r="B2" s="9" t="str">
        <x:v>Not yet evaluated</x:v>
      </x:c>
      <x:c r="C2" s="9" t="str">
        <x:v>Open</x:v>
      </x:c>
      <x:c r="D2" s="9" t="str">
        <x:v>Open</x:v>
      </x:c>
      <x:c r="E2" s="9" t="str">
        <x:v>Draft</x:v>
      </x:c>
      <x:c r="F2" s="9" t="str">
        <x:v>Remain open pending provider correction</x:v>
      </x:c>
      <x:c r="G2" s="9" t="str">
        <x:v>PCI_SSC_SOURCE</x:v>
      </x:c>
      <x:c r="H2" s="9" t="str">
        <x:v>W/</x:v>
      </x:c>
    </x:row>
    <x:row r="3" ht="28" customHeight="1">
      <x:c r="A3" s="9" t="str">
        <x:v>Coverage</x:v>
      </x:c>
      <x:c r="B3" s="9" t="str">
        <x:v>Non-material after clarification</x:v>
      </x:c>
      <x:c r="C3" s="9" t="str">
        <x:v>Awaiting provider correction</x:v>
      </x:c>
      <x:c r="D3" s="9" t="str">
        <x:v>Awaiting provider correction</x:v>
      </x:c>
      <x:c r="E3" s="9" t="str">
        <x:v>Sent</x:v>
      </x:c>
      <x:c r="F3" s="9" t="str">
        <x:v>Close with provider clarification</x:v>
      </x:c>
      <x:c r="G3" s="9" t="str">
        <x:v>ORGANIZATIONAL_POSITION</x:v>
      </x:c>
      <x:c r="H3" s="9" t="str">
        <x:v>W/?</x:v>
      </x:c>
    </x:row>
    <x:row r="4" ht="28" customHeight="1">
      <x:c r="A4" s="9" t="str">
        <x:v>Responsibility</x:v>
      </x:c>
      <x:c r="B4" s="9" t="str">
        <x:v>Potentially material</x:v>
      </x:c>
      <x:c r="C4" s="9" t="str">
        <x:v>Interim treatment active</x:v>
      </x:c>
      <x:c r="D4" s="9" t="str">
        <x:v>Contradicted</x:v>
      </x:c>
      <x:c r="E4" s="9" t="str">
        <x:v>Acknowledged</x:v>
      </x:c>
      <x:c r="F4" s="9" t="str">
        <x:v>Close with corrected evidence</x:v>
      </x:c>
      <x:c r="G4" s="9" t="str">
        <x:v>ASSESSOR_JUDGMENT</x:v>
      </x:c>
      <x:c r="H4" s="9" t="str">
        <x:v>W/!</x:v>
      </x:c>
    </x:row>
    <x:row r="5" ht="28" customHeight="1">
      <x:c r="A5" s="9" t="str">
        <x:v>Time</x:v>
      </x:c>
      <x:c r="B5" s="9" t="str">
        <x:v>Material to affected claim</x:v>
      </x:c>
      <x:c r="C5" s="9" t="str">
        <x:v>Closed with clarification</x:v>
      </x:c>
      <x:c r="D5" s="9" t="str">
        <x:v>Supported with clarification</x:v>
      </x:c>
      <x:c r="E5" s="9" t="str">
        <x:v>Awaiting response</x:v>
      </x:c>
      <x:c r="F5" s="9" t="str">
        <x:v>Reallocate to customer</x:v>
      </x:c>
      <x:c r="G5" s="9" t="str">
        <x:v>PRACTITIONER_POSITION</x:v>
      </x:c>
      <x:c r="H5" s="9" t="str">
        <x:v>W/!!</x:v>
      </x:c>
    </x:row>
    <x:row r="6" ht="28" customHeight="1">
      <x:c r="A6" s="9" t="str">
        <x:v>Implementation</x:v>
      </x:c>
      <x:c r="B6" s="9"/>
      <x:c r="C6" s="9" t="str">
        <x:v>Closed with correction</x:v>
      </x:c>
      <x:c r="D6" s="9" t="str">
        <x:v>Supported</x:v>
      </x:c>
      <x:c r="E6" s="9" t="str">
        <x:v>Clarification received</x:v>
      </x:c>
      <x:c r="F6" s="9" t="str">
        <x:v>Narrow the claim</x:v>
      </x:c>
      <x:c r="G6" s="9" t="str">
        <x:v>PRACTITIONER_METHOD</x:v>
      </x:c>
      <x:c r="H6" s="9" t="str">
        <x:v>W/⚠</x:v>
      </x:c>
    </x:row>
    <x:row r="7" ht="28" customHeight="1">
      <x:c r="A7" s="9" t="str">
        <x:v>Coverage and responsibility</x:v>
      </x:c>
      <x:c r="B7" s="9"/>
      <x:c r="C7" s="9" t="str">
        <x:v>Closed with limitation</x:v>
      </x:c>
      <x:c r="D7" s="9" t="str">
        <x:v>Withdrawn</x:v>
      </x:c>
      <x:c r="E7" s="9" t="str">
        <x:v>Correction received</x:v>
      </x:c>
      <x:c r="F7" s="9" t="str">
        <x:v>Withdraw the claim</x:v>
      </x:c>
      <x:c r="G7" s="9" t="str">
        <x:v>AI_ASSISTED</x:v>
      </x:c>
      <x:c r="H7" s="9" t="str">
        <x:v>W/+</x:v>
      </x:c>
    </x:row>
    <x:row r="8" ht="28" customHeight="1">
      <x:c r="A8" s="9" t="str">
        <x:v>Multiple</x:v>
      </x:c>
      <x:c r="B8" s="9"/>
      <x:c r="C8" s="9" t="str">
        <x:v>Reallocated</x:v>
      </x:c>
      <x:c r="D8" s="9" t="str">
        <x:v>Closed with limitation</x:v>
      </x:c>
      <x:c r="E8" s="9" t="str">
        <x:v>Non-coverage confirmed</x:v>
      </x:c>
      <x:c r="F8" s="9" t="str">
        <x:v>Escalate for accepting-entity direction</x:v>
      </x:c>
      <x:c r="G8" s="9"/>
      <x:c r="H8" s="9" t="str">
        <x:v>W/×</x:v>
      </x:c>
    </x:row>
    <x:row r="9" ht="28" customHeight="1">
      <x:c r="A9" s="9"/>
      <x:c r="B9" s="9"/>
      <x:c r="C9" s="9" t="str">
        <x:v>Rejected</x:v>
      </x:c>
      <x:c r="D9" s="9"/>
      <x:c r="E9" s="9" t="str">
        <x:v>Escalated</x:v>
      </x:c>
      <x:c r="F9" s="9"/>
      <x:c r="G9" s="9"/>
      <x:c r="H9" s="9" t="str">
        <x:v>W/∞</x:v>
      </x:c>
    </x:row>
    <x:row r="10" ht="28" customHeight="1">
      <x:c r="A10" s="9"/>
      <x:c r="B10" s="9"/>
      <x:c r="C10" s="9"/>
      <x:c r="D10" s="9"/>
      <x:c r="E10" s="9" t="str">
        <x:v>Closed</x:v>
      </x:c>
      <x:c r="F10" s="9"/>
      <x:c r="G10" s="9"/>
      <x:c r="H10" s="9" t="str">
        <x:v>W/→</x:v>
      </x:c>
    </x:row>
    <x:row r="11" ht="28" customHeight="1">
      <x:c r="A11" s="9"/>
      <x:c r="B11" s="9"/>
      <x:c r="C11" s="9"/>
      <x:c r="D11" s="9"/>
      <x:c r="E11" s="9"/>
      <x:c r="F11" s="9"/>
      <x:c r="G11" s="9"/>
      <x:c r="H11" s="9" t="str">
        <x:v>W/↔</x:v>
      </x:c>
    </x:row>
    <x:row r="12" ht="28" customHeight="1">
      <x:c r="A12" s="9"/>
      <x:c r="B12" s="9"/>
      <x:c r="C12" s="9"/>
      <x:c r="D12" s="9"/>
      <x:c r="E12" s="9"/>
      <x:c r="F12" s="9"/>
      <x:c r="G12" s="9"/>
      <x:c r="H12" s="9" t="str">
        <x:v>W/✓</x:v>
      </x:c>
    </x:row>
    <x:row r="13" ht="28" customHeight="1">
      <x:c r="A13" s="9"/>
      <x:c r="B13" s="9"/>
      <x:c r="C13" s="9"/>
      <x:c r="D13" s="9"/>
      <x:c r="E13" s="9"/>
      <x:c r="F13" s="9"/>
      <x:c r="G13" s="9"/>
      <x:c r="H13" s="9" t="str">
        <x:v>W/∅</x:v>
      </x:c>
    </x:row>
    <x:row r="14" ht="28" customHeight="1">
      <x:c r="A14" s="9"/>
      <x:c r="B14" s="9"/>
      <x:c r="C14" s="9"/>
      <x:c r="D14" s="9"/>
      <x:c r="E14" s="9"/>
      <x:c r="F14" s="9"/>
      <x:c r="G14" s="9"/>
      <x:c r="H14" s="9" t="str">
        <x:v>W/…</x:v>
      </x:c>
    </x:row>
    <x:row r="15" ht="28" customHeight="1">
      <x:c r="A15" s="9"/>
      <x:c r="B15" s="9"/>
      <x:c r="C15" s="9"/>
      <x:c r="D15" s="9"/>
      <x:c r="E15" s="9"/>
      <x:c r="F15" s="9"/>
      <x:c r="G15" s="9"/>
      <x:c r="H15" s="9" t="str">
        <x:v>W/???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26" hidden="0" customWidth="1"/>
    <x:col min="8" max="8" width="28" hidden="0" customWidth="1"/>
    <x:col min="9" max="9" width="58" hidden="0" customWidth="1"/>
    <x:col min="10" max="10" width="15" hidden="0" customWidth="1"/>
    <x:col min="11" max="11" width="15" hidden="0" customWidth="1"/>
    <x:col min="12" max="12" width="50" hidden="0" customWidth="1"/>
    <x:col min="13" max="13" width="20" hidden="0" customWidth="1"/>
    <x:col min="14" max="14" width="24" hidden="0" customWidth="1"/>
    <x:col min="15" max="15" width="16" hidden="0" customWidth="1"/>
    <x:col min="16" max="16" width="28" hidden="0" customWidth="1"/>
    <x:col min="17" max="17" width="48" hidden="0" customWidth="1"/>
    <x:col min="18" max="18" width="24" hidden="0" customWidth="1"/>
    <x:col min="19" max="19" width="13" hidden="0" customWidth="1"/>
    <x:col min="20" max="20" width="12" hidden="0" customWidth="1"/>
  </x:cols>
  <x:sheetData>
    <x:row r="1" ht="28" customHeight="1">
      <x:c r="A1" s="1" t="str">
        <x:v>Contradictions</x:v>
      </x:c>
    </x:row>
    <x:row r="2" ht="34" customHeight="1">
      <x:c r="A2" s="2" t="str">
        <x:v>One exact contradiction per row. Counts derive from the affected-claims table; conclusions remain human decisions.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</x:row>
    <x:row r="5" ht="42" customHeight="1">
      <x:c r="A5" s="15" t="str">
        <x:v>Contradiction ID</x:v>
      </x:c>
      <x:c r="B5" s="18" t="str">
        <x:v>Provider</x:v>
      </x:c>
      <x:c r="C5" s="18" t="str">
        <x:v>Contract entity</x:v>
      </x:c>
      <x:c r="D5" s="18" t="str">
        <x:v>AOC entity</x:v>
      </x:c>
      <x:c r="E5" s="18" t="str">
        <x:v>Service used</x:v>
      </x:c>
      <x:c r="F5" s="18" t="str">
        <x:v>Service described</x:v>
      </x:c>
      <x:c r="G5" s="18" t="str">
        <x:v>Defect type</x:v>
      </x:c>
      <x:c r="H5" s="18" t="str">
        <x:v>Materiality</x:v>
      </x:c>
      <x:c r="I5" s="18" t="str">
        <x:v>Observed contradiction</x:v>
      </x:c>
      <x:c r="J5" s="18" t="str">
        <x:v>Affected claim count</x:v>
      </x:c>
      <x:c r="K5" s="18" t="str">
        <x:v>Open claim count</x:v>
      </x:c>
      <x:c r="L5" s="18" t="str">
        <x:v>Interim treatment</x:v>
      </x:c>
      <x:c r="M5" s="18" t="str">
        <x:v>Correction request ID</x:v>
      </x:c>
      <x:c r="N5" s="18" t="str">
        <x:v>Owner</x:v>
      </x:c>
      <x:c r="O5" s="18" t="str">
        <x:v>Due date</x:v>
      </x:c>
      <x:c r="P5" s="18" t="str">
        <x:v>Closure state</x:v>
      </x:c>
      <x:c r="Q5" s="18" t="str">
        <x:v>Provider evidence received</x:v>
      </x:c>
      <x:c r="R5" s="18" t="str">
        <x:v>Final authority</x:v>
      </x:c>
      <x:c r="S5" s="18" t="str">
        <x:v>W/ signal</x:v>
      </x:c>
      <x:c r="T5" s="16" t="str">
        <x:v>Open fields</x:v>
      </x:c>
    </x:row>
    <x:row r="6" ht="64" customHeight="1">
      <x:c r="A6" s="9" t="str">
        <x:v>TPSP-CONTRA-001</x:v>
      </x:c>
      <x:c r="B6" s="9" t="str">
        <x:v>Northstar Payment Services (fictional)</x:v>
      </x:c>
      <x:c r="C6" s="9" t="str">
        <x:v>Northstar Payment Services, LLC</x:v>
      </x:c>
      <x:c r="D6" s="9" t="str">
        <x:v>Northstar Payment Services LLC</x:v>
      </x:c>
      <x:c r="E6" s="9" t="str">
        <x:v>Hosted Checkout Standard</x:v>
      </x:c>
      <x:c r="F6" s="9" t="str">
        <x:v>Hosted Checkout Standard</x:v>
      </x:c>
      <x:c r="G6" s="9" t="str">
        <x:v>Clerical</x:v>
      </x:c>
      <x:c r="H6" s="9" t="str">
        <x:v>Non-material after clarification</x:v>
      </x:c>
      <x:c r="I6" s="9" t="str">
        <x:v>The AOC omits punctuation used in the contracted legal name. Service, period, address, and corporate registration details otherwise reconcile.</x:v>
      </x:c>
      <x:c r="J6" s="9" t="n">
        <x:f>IF(A6="","",COUNTIFS('Affected Claims'!$B$6:$B$125,A6))</x:f>
        <x:v>1</x:v>
      </x:c>
      <x:c r="K6" s="9" t="n">
        <x:f>IF(A6="","",COUNTIFS('Affected Claims'!$B$6:$B$125,A6,'Affected Claims'!$J$6:$J$125,"Open")+COUNTIFS('Affected Claims'!$B$6:$B$125,A6,'Affected Claims'!$J$6:$J$125,"Awaiting provider correction")+COUNTIFS('Affected Claims'!$B$6:$B$125,A6,'Affected Claims'!$J$6:$J$125,"Contradicted"))</x:f>
        <x:v>0</x:v>
      </x:c>
      <x:c r="L6" s="9" t="str">
        <x:v>Preserve both documents and request a provider-authored clarification before treating the names as equivalent.</x:v>
      </x:c>
      <x:c r="M6" s="9" t="str">
        <x:v>TPSP-REQ-001</x:v>
      </x:c>
      <x:c r="N6" s="9" t="str">
        <x:v>Vendor Management</x:v>
      </x:c>
      <x:c r="O6" s="23" t="n">
        <x:v>46283</x:v>
      </x:c>
      <x:c r="P6" s="9" t="str">
        <x:v>Closed with clarification</x:v>
      </x:c>
      <x:c r="Q6" s="9" t="str">
        <x:v>Signed clarification TPSP-CLA-001 states both renderings identify the same assessed legal entity and exact service.</x:v>
      </x:c>
      <x:c r="R6" s="9" t="str">
        <x:v>ASSESSOR_JUDGMENT</x:v>
      </x:c>
      <x:c r="S6" s="9" t="str">
        <x:v>W/✓</x:v>
      </x:c>
      <x:c r="T6" s="22" t="n">
        <x:f>IF(A6="","",COUNTBLANK(B6:S6))</x:f>
        <x:v>0</x:v>
      </x:c>
    </x:row>
    <x:row r="7" ht="64" customHeight="1">
      <x:c r="A7" s="9" t="str">
        <x:v>TPSP-CONTRA-002</x:v>
      </x:c>
      <x:c r="B7" s="9" t="str">
        <x:v>Aegis Security Operations (fictional)</x:v>
      </x:c>
      <x:c r="C7" s="9" t="str">
        <x:v>Aegis Security Operations, Inc.</x:v>
      </x:c>
      <x:c r="D7" s="9" t="str">
        <x:v>Aegis Holdings</x:v>
      </x:c>
      <x:c r="E7" s="9" t="str">
        <x:v>Managed Logging Advanced</x:v>
      </x:c>
      <x:c r="F7" s="9" t="str">
        <x:v>Managed Security Services</x:v>
      </x:c>
      <x:c r="G7" s="9" t="str">
        <x:v>Coverage and responsibility</x:v>
      </x:c>
      <x:c r="H7" s="9" t="str">
        <x:v>Potentially material</x:v>
      </x:c>
      <x:c r="I7" s="9" t="str">
        <x:v>The AOC names a broad service family and different corporate entity. The matrix assigns retention to the provider, but the Advanced-tier administration guide requires customer configuration. Incident escalation is unassigned.</x:v>
      </x:c>
      <x:c r="J7" s="9" t="n">
        <x:f>IF(A7="","",COUNTIFS('Affected Claims'!$B$6:$B$125,A7))</x:f>
        <x:v>3</x:v>
      </x:c>
      <x:c r="K7" s="9" t="n">
        <x:f>IF(A7="","",COUNTIFS('Affected Claims'!$B$6:$B$125,A7,'Affected Claims'!$J$6:$J$125,"Open")+COUNTIFS('Affected Claims'!$B$6:$B$125,A7,'Affected Claims'!$J$6:$J$125,"Awaiting provider correction")+COUNTIFS('Affected Claims'!$B$6:$B$125,A7,'Affected Claims'!$J$6:$J$125,"Contradicted"))</x:f>
        <x:v>3</x:v>
      </x:c>
      <x:c r="L7" s="9" t="str">
        <x:v>Keep the affected logging, retention, and escalation claims open. Perform and evidence every customer-side activity that can be completed without asserting inaccessible provider operation.</x:v>
      </x:c>
      <x:c r="M7" s="9" t="str">
        <x:v>TPSP-REQ-002</x:v>
      </x:c>
      <x:c r="N7" s="9" t="str">
        <x:v>Security Operations</x:v>
      </x:c>
      <x:c r="O7" s="23" t="n">
        <x:v>46290</x:v>
      </x:c>
      <x:c r="P7" s="9" t="str">
        <x:v>Awaiting provider correction</x:v>
      </x:c>
      <x:c r="Q7" s="9" t="str">
        <x:v>No correction or exact-service clarification received in the fictional exercise.</x:v>
      </x:c>
      <x:c r="R7" s="9" t="str">
        <x:v>ASSESSOR_JUDGMENT</x:v>
      </x:c>
      <x:c r="S7" s="9" t="str">
        <x:v>W/!</x:v>
      </x:c>
      <x:c r="T7" s="22" t="n">
        <x:f>IF(A7="","",COUNTBLANK(B7:S7))</x:f>
        <x:v>0</x:v>
      </x:c>
    </x:row>
    <x:row r="8" ht="64" customHeight="1">
      <x:c r="A8" s="9"/>
      <x:c r="B8" s="9"/>
      <x:c r="C8" s="9"/>
      <x:c r="D8" s="9"/>
      <x:c r="E8" s="9"/>
      <x:c r="F8" s="9"/>
      <x:c r="G8" s="9"/>
      <x:c r="H8" s="9"/>
      <x:c r="I8" s="9"/>
      <x:c r="J8" s="9" t="str">
        <x:f>IF(A8="","",COUNTIFS('Affected Claims'!$B$6:$B$125,A8))</x:f>
      </x:c>
      <x:c r="K8" s="9" t="str">
        <x:f>IF(A8="","",COUNTIFS('Affected Claims'!$B$6:$B$125,A8,'Affected Claims'!$J$6:$J$125,"Open")+COUNTIFS('Affected Claims'!$B$6:$B$125,A8,'Affected Claims'!$J$6:$J$125,"Awaiting provider correction")+COUNTIFS('Affected Claims'!$B$6:$B$125,A8,'Affected Claims'!$J$6:$J$125,"Contradicted"))</x:f>
      </x:c>
      <x:c r="L8" s="9"/>
      <x:c r="M8" s="9"/>
      <x:c r="N8" s="9"/>
      <x:c r="O8" s="23"/>
      <x:c r="P8" s="9"/>
      <x:c r="Q8" s="9"/>
      <x:c r="R8" s="9"/>
      <x:c r="S8" s="9"/>
      <x:c r="T8" s="22" t="str">
        <x:f>IF(A8="","",COUNTBLANK(B8:S8))</x:f>
      </x:c>
    </x:row>
    <x:row r="9" ht="64" customHeight="1">
      <x:c r="A9" s="9"/>
      <x:c r="B9" s="9"/>
      <x:c r="C9" s="9"/>
      <x:c r="D9" s="9"/>
      <x:c r="E9" s="9"/>
      <x:c r="F9" s="9"/>
      <x:c r="G9" s="9"/>
      <x:c r="H9" s="9"/>
      <x:c r="I9" s="9"/>
      <x:c r="J9" s="9" t="str">
        <x:f>IF(A9="","",COUNTIFS('Affected Claims'!$B$6:$B$125,A9))</x:f>
      </x:c>
      <x:c r="K9" s="9" t="str">
        <x:f>IF(A9="","",COUNTIFS('Affected Claims'!$B$6:$B$125,A9,'Affected Claims'!$J$6:$J$125,"Open")+COUNTIFS('Affected Claims'!$B$6:$B$125,A9,'Affected Claims'!$J$6:$J$125,"Awaiting provider correction")+COUNTIFS('Affected Claims'!$B$6:$B$125,A9,'Affected Claims'!$J$6:$J$125,"Contradicted"))</x:f>
      </x:c>
      <x:c r="L9" s="9"/>
      <x:c r="M9" s="9"/>
      <x:c r="N9" s="9"/>
      <x:c r="O9" s="23"/>
      <x:c r="P9" s="9"/>
      <x:c r="Q9" s="9"/>
      <x:c r="R9" s="9"/>
      <x:c r="S9" s="9"/>
      <x:c r="T9" s="22" t="str">
        <x:f>IF(A9="","",COUNTBLANK(B9:S9))</x:f>
      </x:c>
    </x:row>
    <x:row r="10" ht="64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 t="str">
        <x:f>IF(A10="","",COUNTIFS('Affected Claims'!$B$6:$B$125,A10))</x:f>
      </x:c>
      <x:c r="K10" s="9" t="str">
        <x:f>IF(A10="","",COUNTIFS('Affected Claims'!$B$6:$B$125,A10,'Affected Claims'!$J$6:$J$125,"Open")+COUNTIFS('Affected Claims'!$B$6:$B$125,A10,'Affected Claims'!$J$6:$J$125,"Awaiting provider correction")+COUNTIFS('Affected Claims'!$B$6:$B$125,A10,'Affected Claims'!$J$6:$J$125,"Contradicted"))</x:f>
      </x:c>
      <x:c r="L10" s="9"/>
      <x:c r="M10" s="9"/>
      <x:c r="N10" s="9"/>
      <x:c r="O10" s="23"/>
      <x:c r="P10" s="9"/>
      <x:c r="Q10" s="9"/>
      <x:c r="R10" s="9"/>
      <x:c r="S10" s="9"/>
      <x:c r="T10" s="22" t="str">
        <x:f>IF(A10="","",COUNTBLANK(B10:S10))</x:f>
      </x:c>
    </x:row>
    <x:row r="11" ht="64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 t="str">
        <x:f>IF(A11="","",COUNTIFS('Affected Claims'!$B$6:$B$125,A11))</x:f>
      </x:c>
      <x:c r="K11" s="9" t="str">
        <x:f>IF(A11="","",COUNTIFS('Affected Claims'!$B$6:$B$125,A11,'Affected Claims'!$J$6:$J$125,"Open")+COUNTIFS('Affected Claims'!$B$6:$B$125,A11,'Affected Claims'!$J$6:$J$125,"Awaiting provider correction")+COUNTIFS('Affected Claims'!$B$6:$B$125,A11,'Affected Claims'!$J$6:$J$125,"Contradicted"))</x:f>
      </x:c>
      <x:c r="L11" s="9"/>
      <x:c r="M11" s="9"/>
      <x:c r="N11" s="9"/>
      <x:c r="O11" s="23"/>
      <x:c r="P11" s="9"/>
      <x:c r="Q11" s="9"/>
      <x:c r="R11" s="9"/>
      <x:c r="S11" s="9"/>
      <x:c r="T11" s="22" t="str">
        <x:f>IF(A11="","",COUNTBLANK(B11:S11))</x:f>
      </x:c>
    </x:row>
    <x:row r="12" ht="64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 t="str">
        <x:f>IF(A12="","",COUNTIFS('Affected Claims'!$B$6:$B$125,A12))</x:f>
      </x:c>
      <x:c r="K12" s="9" t="str">
        <x:f>IF(A12="","",COUNTIFS('Affected Claims'!$B$6:$B$125,A12,'Affected Claims'!$J$6:$J$125,"Open")+COUNTIFS('Affected Claims'!$B$6:$B$125,A12,'Affected Claims'!$J$6:$J$125,"Awaiting provider correction")+COUNTIFS('Affected Claims'!$B$6:$B$125,A12,'Affected Claims'!$J$6:$J$125,"Contradicted"))</x:f>
      </x:c>
      <x:c r="L12" s="9"/>
      <x:c r="M12" s="9"/>
      <x:c r="N12" s="9"/>
      <x:c r="O12" s="23"/>
      <x:c r="P12" s="9"/>
      <x:c r="Q12" s="9"/>
      <x:c r="R12" s="9"/>
      <x:c r="S12" s="9"/>
      <x:c r="T12" s="22" t="str">
        <x:f>IF(A12="","",COUNTBLANK(B12:S12))</x:f>
      </x:c>
    </x:row>
    <x:row r="13" ht="64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 t="str">
        <x:f>IF(A13="","",COUNTIFS('Affected Claims'!$B$6:$B$125,A13))</x:f>
      </x:c>
      <x:c r="K13" s="9" t="str">
        <x:f>IF(A13="","",COUNTIFS('Affected Claims'!$B$6:$B$125,A13,'Affected Claims'!$J$6:$J$125,"Open")+COUNTIFS('Affected Claims'!$B$6:$B$125,A13,'Affected Claims'!$J$6:$J$125,"Awaiting provider correction")+COUNTIFS('Affected Claims'!$B$6:$B$125,A13,'Affected Claims'!$J$6:$J$125,"Contradicted"))</x:f>
      </x:c>
      <x:c r="L13" s="9"/>
      <x:c r="M13" s="9"/>
      <x:c r="N13" s="9"/>
      <x:c r="O13" s="23"/>
      <x:c r="P13" s="9"/>
      <x:c r="Q13" s="9"/>
      <x:c r="R13" s="9"/>
      <x:c r="S13" s="9"/>
      <x:c r="T13" s="22" t="str">
        <x:f>IF(A13="","",COUNTBLANK(B13:S13))</x:f>
      </x:c>
    </x:row>
    <x:row r="14" ht="64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 t="str">
        <x:f>IF(A14="","",COUNTIFS('Affected Claims'!$B$6:$B$125,A14))</x:f>
      </x:c>
      <x:c r="K14" s="9" t="str">
        <x:f>IF(A14="","",COUNTIFS('Affected Claims'!$B$6:$B$125,A14,'Affected Claims'!$J$6:$J$125,"Open")+COUNTIFS('Affected Claims'!$B$6:$B$125,A14,'Affected Claims'!$J$6:$J$125,"Awaiting provider correction")+COUNTIFS('Affected Claims'!$B$6:$B$125,A14,'Affected Claims'!$J$6:$J$125,"Contradicted"))</x:f>
      </x:c>
      <x:c r="L14" s="9"/>
      <x:c r="M14" s="9"/>
      <x:c r="N14" s="9"/>
      <x:c r="O14" s="23"/>
      <x:c r="P14" s="9"/>
      <x:c r="Q14" s="9"/>
      <x:c r="R14" s="9"/>
      <x:c r="S14" s="9"/>
      <x:c r="T14" s="22" t="str">
        <x:f>IF(A14="","",COUNTBLANK(B14:S14))</x:f>
      </x:c>
    </x:row>
    <x:row r="15" ht="64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 t="str">
        <x:f>IF(A15="","",COUNTIFS('Affected Claims'!$B$6:$B$125,A15))</x:f>
      </x:c>
      <x:c r="K15" s="9" t="str">
        <x:f>IF(A15="","",COUNTIFS('Affected Claims'!$B$6:$B$125,A15,'Affected Claims'!$J$6:$J$125,"Open")+COUNTIFS('Affected Claims'!$B$6:$B$125,A15,'Affected Claims'!$J$6:$J$125,"Awaiting provider correction")+COUNTIFS('Affected Claims'!$B$6:$B$125,A15,'Affected Claims'!$J$6:$J$125,"Contradicted"))</x:f>
      </x:c>
      <x:c r="L15" s="9"/>
      <x:c r="M15" s="9"/>
      <x:c r="N15" s="9"/>
      <x:c r="O15" s="23"/>
      <x:c r="P15" s="9"/>
      <x:c r="Q15" s="9"/>
      <x:c r="R15" s="9"/>
      <x:c r="S15" s="9"/>
      <x:c r="T15" s="22" t="str">
        <x:f>IF(A15="","",COUNTBLANK(B15:S15))</x:f>
      </x:c>
    </x:row>
    <x:row r="16" ht="64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 t="str">
        <x:f>IF(A16="","",COUNTIFS('Affected Claims'!$B$6:$B$125,A16))</x:f>
      </x:c>
      <x:c r="K16" s="9" t="str">
        <x:f>IF(A16="","",COUNTIFS('Affected Claims'!$B$6:$B$125,A16,'Affected Claims'!$J$6:$J$125,"Open")+COUNTIFS('Affected Claims'!$B$6:$B$125,A16,'Affected Claims'!$J$6:$J$125,"Awaiting provider correction")+COUNTIFS('Affected Claims'!$B$6:$B$125,A16,'Affected Claims'!$J$6:$J$125,"Contradicted"))</x:f>
      </x:c>
      <x:c r="L16" s="9"/>
      <x:c r="M16" s="9"/>
      <x:c r="N16" s="9"/>
      <x:c r="O16" s="23"/>
      <x:c r="P16" s="9"/>
      <x:c r="Q16" s="9"/>
      <x:c r="R16" s="9"/>
      <x:c r="S16" s="9"/>
      <x:c r="T16" s="22" t="str">
        <x:f>IF(A16="","",COUNTBLANK(B16:S16))</x:f>
      </x:c>
    </x:row>
    <x:row r="17" ht="64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 t="str">
        <x:f>IF(A17="","",COUNTIFS('Affected Claims'!$B$6:$B$125,A17))</x:f>
      </x:c>
      <x:c r="K17" s="9" t="str">
        <x:f>IF(A17="","",COUNTIFS('Affected Claims'!$B$6:$B$125,A17,'Affected Claims'!$J$6:$J$125,"Open")+COUNTIFS('Affected Claims'!$B$6:$B$125,A17,'Affected Claims'!$J$6:$J$125,"Awaiting provider correction")+COUNTIFS('Affected Claims'!$B$6:$B$125,A17,'Affected Claims'!$J$6:$J$125,"Contradicted"))</x:f>
      </x:c>
      <x:c r="L17" s="9"/>
      <x:c r="M17" s="9"/>
      <x:c r="N17" s="9"/>
      <x:c r="O17" s="23"/>
      <x:c r="P17" s="9"/>
      <x:c r="Q17" s="9"/>
      <x:c r="R17" s="9"/>
      <x:c r="S17" s="9"/>
      <x:c r="T17" s="22" t="str">
        <x:f>IF(A17="","",COUNTBLANK(B17:S17))</x:f>
      </x:c>
    </x:row>
    <x:row r="18" ht="64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 t="str">
        <x:f>IF(A18="","",COUNTIFS('Affected Claims'!$B$6:$B$125,A18))</x:f>
      </x:c>
      <x:c r="K18" s="9" t="str">
        <x:f>IF(A18="","",COUNTIFS('Affected Claims'!$B$6:$B$125,A18,'Affected Claims'!$J$6:$J$125,"Open")+COUNTIFS('Affected Claims'!$B$6:$B$125,A18,'Affected Claims'!$J$6:$J$125,"Awaiting provider correction")+COUNTIFS('Affected Claims'!$B$6:$B$125,A18,'Affected Claims'!$J$6:$J$125,"Contradicted"))</x:f>
      </x:c>
      <x:c r="L18" s="9"/>
      <x:c r="M18" s="9"/>
      <x:c r="N18" s="9"/>
      <x:c r="O18" s="23"/>
      <x:c r="P18" s="9"/>
      <x:c r="Q18" s="9"/>
      <x:c r="R18" s="9"/>
      <x:c r="S18" s="9"/>
      <x:c r="T18" s="22" t="str">
        <x:f>IF(A18="","",COUNTBLANK(B18:S18))</x:f>
      </x:c>
    </x:row>
    <x:row r="19" ht="64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 t="str">
        <x:f>IF(A19="","",COUNTIFS('Affected Claims'!$B$6:$B$125,A19))</x:f>
      </x:c>
      <x:c r="K19" s="9" t="str">
        <x:f>IF(A19="","",COUNTIFS('Affected Claims'!$B$6:$B$125,A19,'Affected Claims'!$J$6:$J$125,"Open")+COUNTIFS('Affected Claims'!$B$6:$B$125,A19,'Affected Claims'!$J$6:$J$125,"Awaiting provider correction")+COUNTIFS('Affected Claims'!$B$6:$B$125,A19,'Affected Claims'!$J$6:$J$125,"Contradicted"))</x:f>
      </x:c>
      <x:c r="L19" s="9"/>
      <x:c r="M19" s="9"/>
      <x:c r="N19" s="9"/>
      <x:c r="O19" s="23"/>
      <x:c r="P19" s="9"/>
      <x:c r="Q19" s="9"/>
      <x:c r="R19" s="9"/>
      <x:c r="S19" s="9"/>
      <x:c r="T19" s="22" t="str">
        <x:f>IF(A19="","",COUNTBLANK(B19:S19))</x:f>
      </x:c>
    </x:row>
    <x:row r="20" ht="64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 t="str">
        <x:f>IF(A20="","",COUNTIFS('Affected Claims'!$B$6:$B$125,A20))</x:f>
      </x:c>
      <x:c r="K20" s="9" t="str">
        <x:f>IF(A20="","",COUNTIFS('Affected Claims'!$B$6:$B$125,A20,'Affected Claims'!$J$6:$J$125,"Open")+COUNTIFS('Affected Claims'!$B$6:$B$125,A20,'Affected Claims'!$J$6:$J$125,"Awaiting provider correction")+COUNTIFS('Affected Claims'!$B$6:$B$125,A20,'Affected Claims'!$J$6:$J$125,"Contradicted"))</x:f>
      </x:c>
      <x:c r="L20" s="9"/>
      <x:c r="M20" s="9"/>
      <x:c r="N20" s="9"/>
      <x:c r="O20" s="23"/>
      <x:c r="P20" s="9"/>
      <x:c r="Q20" s="9"/>
      <x:c r="R20" s="9"/>
      <x:c r="S20" s="9"/>
      <x:c r="T20" s="22" t="str">
        <x:f>IF(A20="","",COUNTBLANK(B20:S20))</x:f>
      </x:c>
    </x:row>
    <x:row r="21" ht="64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 t="str">
        <x:f>IF(A21="","",COUNTIFS('Affected Claims'!$B$6:$B$125,A21))</x:f>
      </x:c>
      <x:c r="K21" s="9" t="str">
        <x:f>IF(A21="","",COUNTIFS('Affected Claims'!$B$6:$B$125,A21,'Affected Claims'!$J$6:$J$125,"Open")+COUNTIFS('Affected Claims'!$B$6:$B$125,A21,'Affected Claims'!$J$6:$J$125,"Awaiting provider correction")+COUNTIFS('Affected Claims'!$B$6:$B$125,A21,'Affected Claims'!$J$6:$J$125,"Contradicted"))</x:f>
      </x:c>
      <x:c r="L21" s="9"/>
      <x:c r="M21" s="9"/>
      <x:c r="N21" s="9"/>
      <x:c r="O21" s="23"/>
      <x:c r="P21" s="9"/>
      <x:c r="Q21" s="9"/>
      <x:c r="R21" s="9"/>
      <x:c r="S21" s="9"/>
      <x:c r="T21" s="22" t="str">
        <x:f>IF(A21="","",COUNTBLANK(B21:S21))</x:f>
      </x:c>
    </x:row>
    <x:row r="22" ht="64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 t="str">
        <x:f>IF(A22="","",COUNTIFS('Affected Claims'!$B$6:$B$125,A22))</x:f>
      </x:c>
      <x:c r="K22" s="9" t="str">
        <x:f>IF(A22="","",COUNTIFS('Affected Claims'!$B$6:$B$125,A22,'Affected Claims'!$J$6:$J$125,"Open")+COUNTIFS('Affected Claims'!$B$6:$B$125,A22,'Affected Claims'!$J$6:$J$125,"Awaiting provider correction")+COUNTIFS('Affected Claims'!$B$6:$B$125,A22,'Affected Claims'!$J$6:$J$125,"Contradicted"))</x:f>
      </x:c>
      <x:c r="L22" s="9"/>
      <x:c r="M22" s="9"/>
      <x:c r="N22" s="9"/>
      <x:c r="O22" s="23"/>
      <x:c r="P22" s="9"/>
      <x:c r="Q22" s="9"/>
      <x:c r="R22" s="9"/>
      <x:c r="S22" s="9"/>
      <x:c r="T22" s="22" t="str">
        <x:f>IF(A22="","",COUNTBLANK(B22:S22))</x:f>
      </x:c>
    </x:row>
    <x:row r="23" ht="64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 t="str">
        <x:f>IF(A23="","",COUNTIFS('Affected Claims'!$B$6:$B$125,A23))</x:f>
      </x:c>
      <x:c r="K23" s="9" t="str">
        <x:f>IF(A23="","",COUNTIFS('Affected Claims'!$B$6:$B$125,A23,'Affected Claims'!$J$6:$J$125,"Open")+COUNTIFS('Affected Claims'!$B$6:$B$125,A23,'Affected Claims'!$J$6:$J$125,"Awaiting provider correction")+COUNTIFS('Affected Claims'!$B$6:$B$125,A23,'Affected Claims'!$J$6:$J$125,"Contradicted"))</x:f>
      </x:c>
      <x:c r="L23" s="9"/>
      <x:c r="M23" s="9"/>
      <x:c r="N23" s="9"/>
      <x:c r="O23" s="23"/>
      <x:c r="P23" s="9"/>
      <x:c r="Q23" s="9"/>
      <x:c r="R23" s="9"/>
      <x:c r="S23" s="9"/>
      <x:c r="T23" s="22" t="str">
        <x:f>IF(A23="","",COUNTBLANK(B23:S23))</x:f>
      </x:c>
    </x:row>
    <x:row r="24" ht="64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 t="str">
        <x:f>IF(A24="","",COUNTIFS('Affected Claims'!$B$6:$B$125,A24))</x:f>
      </x:c>
      <x:c r="K24" s="9" t="str">
        <x:f>IF(A24="","",COUNTIFS('Affected Claims'!$B$6:$B$125,A24,'Affected Claims'!$J$6:$J$125,"Open")+COUNTIFS('Affected Claims'!$B$6:$B$125,A24,'Affected Claims'!$J$6:$J$125,"Awaiting provider correction")+COUNTIFS('Affected Claims'!$B$6:$B$125,A24,'Affected Claims'!$J$6:$J$125,"Contradicted"))</x:f>
      </x:c>
      <x:c r="L24" s="9"/>
      <x:c r="M24" s="9"/>
      <x:c r="N24" s="9"/>
      <x:c r="O24" s="23"/>
      <x:c r="P24" s="9"/>
      <x:c r="Q24" s="9"/>
      <x:c r="R24" s="9"/>
      <x:c r="S24" s="9"/>
      <x:c r="T24" s="22" t="str">
        <x:f>IF(A24="","",COUNTBLANK(B24:S24))</x:f>
      </x:c>
    </x:row>
    <x:row r="25" ht="64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 t="str">
        <x:f>IF(A25="","",COUNTIFS('Affected Claims'!$B$6:$B$125,A25))</x:f>
      </x:c>
      <x:c r="K25" s="9" t="str">
        <x:f>IF(A25="","",COUNTIFS('Affected Claims'!$B$6:$B$125,A25,'Affected Claims'!$J$6:$J$125,"Open")+COUNTIFS('Affected Claims'!$B$6:$B$125,A25,'Affected Claims'!$J$6:$J$125,"Awaiting provider correction")+COUNTIFS('Affected Claims'!$B$6:$B$125,A25,'Affected Claims'!$J$6:$J$125,"Contradicted"))</x:f>
      </x:c>
      <x:c r="L25" s="9"/>
      <x:c r="M25" s="9"/>
      <x:c r="N25" s="9"/>
      <x:c r="O25" s="23"/>
      <x:c r="P25" s="9"/>
      <x:c r="Q25" s="9"/>
      <x:c r="R25" s="9"/>
      <x:c r="S25" s="9"/>
      <x:c r="T25" s="22" t="str">
        <x:f>IF(A25="","",COUNTBLANK(B25:S25))</x:f>
      </x:c>
    </x:row>
    <x:row r="26" ht="64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 t="str">
        <x:f>IF(A26="","",COUNTIFS('Affected Claims'!$B$6:$B$125,A26))</x:f>
      </x:c>
      <x:c r="K26" s="9" t="str">
        <x:f>IF(A26="","",COUNTIFS('Affected Claims'!$B$6:$B$125,A26,'Affected Claims'!$J$6:$J$125,"Open")+COUNTIFS('Affected Claims'!$B$6:$B$125,A26,'Affected Claims'!$J$6:$J$125,"Awaiting provider correction")+COUNTIFS('Affected Claims'!$B$6:$B$125,A26,'Affected Claims'!$J$6:$J$125,"Contradicted"))</x:f>
      </x:c>
      <x:c r="L26" s="9"/>
      <x:c r="M26" s="9"/>
      <x:c r="N26" s="9"/>
      <x:c r="O26" s="23"/>
      <x:c r="P26" s="9"/>
      <x:c r="Q26" s="9"/>
      <x:c r="R26" s="9"/>
      <x:c r="S26" s="9"/>
      <x:c r="T26" s="22" t="str">
        <x:f>IF(A26="","",COUNTBLANK(B26:S26))</x:f>
      </x:c>
    </x:row>
    <x:row r="27" ht="64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 t="str">
        <x:f>IF(A27="","",COUNTIFS('Affected Claims'!$B$6:$B$125,A27))</x:f>
      </x:c>
      <x:c r="K27" s="9" t="str">
        <x:f>IF(A27="","",COUNTIFS('Affected Claims'!$B$6:$B$125,A27,'Affected Claims'!$J$6:$J$125,"Open")+COUNTIFS('Affected Claims'!$B$6:$B$125,A27,'Affected Claims'!$J$6:$J$125,"Awaiting provider correction")+COUNTIFS('Affected Claims'!$B$6:$B$125,A27,'Affected Claims'!$J$6:$J$125,"Contradicted"))</x:f>
      </x:c>
      <x:c r="L27" s="9"/>
      <x:c r="M27" s="9"/>
      <x:c r="N27" s="9"/>
      <x:c r="O27" s="23"/>
      <x:c r="P27" s="9"/>
      <x:c r="Q27" s="9"/>
      <x:c r="R27" s="9"/>
      <x:c r="S27" s="9"/>
      <x:c r="T27" s="22" t="str">
        <x:f>IF(A27="","",COUNTBLANK(B27:S27))</x:f>
      </x:c>
    </x:row>
    <x:row r="28" ht="64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 t="str">
        <x:f>IF(A28="","",COUNTIFS('Affected Claims'!$B$6:$B$125,A28))</x:f>
      </x:c>
      <x:c r="K28" s="9" t="str">
        <x:f>IF(A28="","",COUNTIFS('Affected Claims'!$B$6:$B$125,A28,'Affected Claims'!$J$6:$J$125,"Open")+COUNTIFS('Affected Claims'!$B$6:$B$125,A28,'Affected Claims'!$J$6:$J$125,"Awaiting provider correction")+COUNTIFS('Affected Claims'!$B$6:$B$125,A28,'Affected Claims'!$J$6:$J$125,"Contradicted"))</x:f>
      </x:c>
      <x:c r="L28" s="9"/>
      <x:c r="M28" s="9"/>
      <x:c r="N28" s="9"/>
      <x:c r="O28" s="23"/>
      <x:c r="P28" s="9"/>
      <x:c r="Q28" s="9"/>
      <x:c r="R28" s="9"/>
      <x:c r="S28" s="9"/>
      <x:c r="T28" s="22" t="str">
        <x:f>IF(A28="","",COUNTBLANK(B28:S28))</x:f>
      </x:c>
    </x:row>
    <x:row r="29" ht="64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 t="str">
        <x:f>IF(A29="","",COUNTIFS('Affected Claims'!$B$6:$B$125,A29))</x:f>
      </x:c>
      <x:c r="K29" s="9" t="str">
        <x:f>IF(A29="","",COUNTIFS('Affected Claims'!$B$6:$B$125,A29,'Affected Claims'!$J$6:$J$125,"Open")+COUNTIFS('Affected Claims'!$B$6:$B$125,A29,'Affected Claims'!$J$6:$J$125,"Awaiting provider correction")+COUNTIFS('Affected Claims'!$B$6:$B$125,A29,'Affected Claims'!$J$6:$J$125,"Contradicted"))</x:f>
      </x:c>
      <x:c r="L29" s="9"/>
      <x:c r="M29" s="9"/>
      <x:c r="N29" s="9"/>
      <x:c r="O29" s="23"/>
      <x:c r="P29" s="9"/>
      <x:c r="Q29" s="9"/>
      <x:c r="R29" s="9"/>
      <x:c r="S29" s="9"/>
      <x:c r="T29" s="22" t="str">
        <x:f>IF(A29="","",COUNTBLANK(B29:S29))</x:f>
      </x:c>
    </x:row>
    <x:row r="30" ht="64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 t="str">
        <x:f>IF(A30="","",COUNTIFS('Affected Claims'!$B$6:$B$125,A30))</x:f>
      </x:c>
      <x:c r="K30" s="9" t="str">
        <x:f>IF(A30="","",COUNTIFS('Affected Claims'!$B$6:$B$125,A30,'Affected Claims'!$J$6:$J$125,"Open")+COUNTIFS('Affected Claims'!$B$6:$B$125,A30,'Affected Claims'!$J$6:$J$125,"Awaiting provider correction")+COUNTIFS('Affected Claims'!$B$6:$B$125,A30,'Affected Claims'!$J$6:$J$125,"Contradicted"))</x:f>
      </x:c>
      <x:c r="L30" s="9"/>
      <x:c r="M30" s="9"/>
      <x:c r="N30" s="9"/>
      <x:c r="O30" s="23"/>
      <x:c r="P30" s="9"/>
      <x:c r="Q30" s="9"/>
      <x:c r="R30" s="9"/>
      <x:c r="S30" s="9"/>
      <x:c r="T30" s="22" t="str">
        <x:f>IF(A30="","",COUNTBLANK(B30:S30))</x:f>
      </x:c>
    </x:row>
    <x:row r="31" ht="64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 t="str">
        <x:f>IF(A31="","",COUNTIFS('Affected Claims'!$B$6:$B$125,A31))</x:f>
      </x:c>
      <x:c r="K31" s="9" t="str">
        <x:f>IF(A31="","",COUNTIFS('Affected Claims'!$B$6:$B$125,A31,'Affected Claims'!$J$6:$J$125,"Open")+COUNTIFS('Affected Claims'!$B$6:$B$125,A31,'Affected Claims'!$J$6:$J$125,"Awaiting provider correction")+COUNTIFS('Affected Claims'!$B$6:$B$125,A31,'Affected Claims'!$J$6:$J$125,"Contradicted"))</x:f>
      </x:c>
      <x:c r="L31" s="9"/>
      <x:c r="M31" s="9"/>
      <x:c r="N31" s="9"/>
      <x:c r="O31" s="23"/>
      <x:c r="P31" s="9"/>
      <x:c r="Q31" s="9"/>
      <x:c r="R31" s="9"/>
      <x:c r="S31" s="9"/>
      <x:c r="T31" s="22" t="str">
        <x:f>IF(A31="","",COUNTBLANK(B31:S31))</x:f>
      </x:c>
    </x:row>
    <x:row r="32" ht="64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 t="str">
        <x:f>IF(A32="","",COUNTIFS('Affected Claims'!$B$6:$B$125,A32))</x:f>
      </x:c>
      <x:c r="K32" s="9" t="str">
        <x:f>IF(A32="","",COUNTIFS('Affected Claims'!$B$6:$B$125,A32,'Affected Claims'!$J$6:$J$125,"Open")+COUNTIFS('Affected Claims'!$B$6:$B$125,A32,'Affected Claims'!$J$6:$J$125,"Awaiting provider correction")+COUNTIFS('Affected Claims'!$B$6:$B$125,A32,'Affected Claims'!$J$6:$J$125,"Contradicted"))</x:f>
      </x:c>
      <x:c r="L32" s="9"/>
      <x:c r="M32" s="9"/>
      <x:c r="N32" s="9"/>
      <x:c r="O32" s="23"/>
      <x:c r="P32" s="9"/>
      <x:c r="Q32" s="9"/>
      <x:c r="R32" s="9"/>
      <x:c r="S32" s="9"/>
      <x:c r="T32" s="22" t="str">
        <x:f>IF(A32="","",COUNTBLANK(B32:S32))</x:f>
      </x:c>
    </x:row>
    <x:row r="33" ht="64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 t="str">
        <x:f>IF(A33="","",COUNTIFS('Affected Claims'!$B$6:$B$125,A33))</x:f>
      </x:c>
      <x:c r="K33" s="9" t="str">
        <x:f>IF(A33="","",COUNTIFS('Affected Claims'!$B$6:$B$125,A33,'Affected Claims'!$J$6:$J$125,"Open")+COUNTIFS('Affected Claims'!$B$6:$B$125,A33,'Affected Claims'!$J$6:$J$125,"Awaiting provider correction")+COUNTIFS('Affected Claims'!$B$6:$B$125,A33,'Affected Claims'!$J$6:$J$125,"Contradicted"))</x:f>
      </x:c>
      <x:c r="L33" s="9"/>
      <x:c r="M33" s="9"/>
      <x:c r="N33" s="9"/>
      <x:c r="O33" s="23"/>
      <x:c r="P33" s="9"/>
      <x:c r="Q33" s="9"/>
      <x:c r="R33" s="9"/>
      <x:c r="S33" s="9"/>
      <x:c r="T33" s="22" t="str">
        <x:f>IF(A33="","",COUNTBLANK(B33:S33))</x:f>
      </x:c>
    </x:row>
    <x:row r="34" ht="64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 t="str">
        <x:f>IF(A34="","",COUNTIFS('Affected Claims'!$B$6:$B$125,A34))</x:f>
      </x:c>
      <x:c r="K34" s="9" t="str">
        <x:f>IF(A34="","",COUNTIFS('Affected Claims'!$B$6:$B$125,A34,'Affected Claims'!$J$6:$J$125,"Open")+COUNTIFS('Affected Claims'!$B$6:$B$125,A34,'Affected Claims'!$J$6:$J$125,"Awaiting provider correction")+COUNTIFS('Affected Claims'!$B$6:$B$125,A34,'Affected Claims'!$J$6:$J$125,"Contradicted"))</x:f>
      </x:c>
      <x:c r="L34" s="9"/>
      <x:c r="M34" s="9"/>
      <x:c r="N34" s="9"/>
      <x:c r="O34" s="23"/>
      <x:c r="P34" s="9"/>
      <x:c r="Q34" s="9"/>
      <x:c r="R34" s="9"/>
      <x:c r="S34" s="9"/>
      <x:c r="T34" s="22" t="str">
        <x:f>IF(A34="","",COUNTBLANK(B34:S34))</x:f>
      </x:c>
    </x:row>
    <x:row r="35" ht="64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 t="str">
        <x:f>IF(A35="","",COUNTIFS('Affected Claims'!$B$6:$B$125,A35))</x:f>
      </x:c>
      <x:c r="K35" s="9" t="str">
        <x:f>IF(A35="","",COUNTIFS('Affected Claims'!$B$6:$B$125,A35,'Affected Claims'!$J$6:$J$125,"Open")+COUNTIFS('Affected Claims'!$B$6:$B$125,A35,'Affected Claims'!$J$6:$J$125,"Awaiting provider correction")+COUNTIFS('Affected Claims'!$B$6:$B$125,A35,'Affected Claims'!$J$6:$J$125,"Contradicted"))</x:f>
      </x:c>
      <x:c r="L35" s="9"/>
      <x:c r="M35" s="9"/>
      <x:c r="N35" s="9"/>
      <x:c r="O35" s="23"/>
      <x:c r="P35" s="9"/>
      <x:c r="Q35" s="9"/>
      <x:c r="R35" s="9"/>
      <x:c r="S35" s="9"/>
      <x:c r="T35" s="22" t="str">
        <x:f>IF(A35="","",COUNTBLANK(B35:S35))</x:f>
      </x:c>
    </x:row>
    <x:row r="36" ht="64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 t="str">
        <x:f>IF(A36="","",COUNTIFS('Affected Claims'!$B$6:$B$125,A36))</x:f>
      </x:c>
      <x:c r="K36" s="9" t="str">
        <x:f>IF(A36="","",COUNTIFS('Affected Claims'!$B$6:$B$125,A36,'Affected Claims'!$J$6:$J$125,"Open")+COUNTIFS('Affected Claims'!$B$6:$B$125,A36,'Affected Claims'!$J$6:$J$125,"Awaiting provider correction")+COUNTIFS('Affected Claims'!$B$6:$B$125,A36,'Affected Claims'!$J$6:$J$125,"Contradicted"))</x:f>
      </x:c>
      <x:c r="L36" s="9"/>
      <x:c r="M36" s="9"/>
      <x:c r="N36" s="9"/>
      <x:c r="O36" s="23"/>
      <x:c r="P36" s="9"/>
      <x:c r="Q36" s="9"/>
      <x:c r="R36" s="9"/>
      <x:c r="S36" s="9"/>
      <x:c r="T36" s="22" t="str">
        <x:f>IF(A36="","",COUNTBLANK(B36:S36))</x:f>
      </x:c>
    </x:row>
    <x:row r="37" ht="64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 t="str">
        <x:f>IF(A37="","",COUNTIFS('Affected Claims'!$B$6:$B$125,A37))</x:f>
      </x:c>
      <x:c r="K37" s="9" t="str">
        <x:f>IF(A37="","",COUNTIFS('Affected Claims'!$B$6:$B$125,A37,'Affected Claims'!$J$6:$J$125,"Open")+COUNTIFS('Affected Claims'!$B$6:$B$125,A37,'Affected Claims'!$J$6:$J$125,"Awaiting provider correction")+COUNTIFS('Affected Claims'!$B$6:$B$125,A37,'Affected Claims'!$J$6:$J$125,"Contradicted"))</x:f>
      </x:c>
      <x:c r="L37" s="9"/>
      <x:c r="M37" s="9"/>
      <x:c r="N37" s="9"/>
      <x:c r="O37" s="23"/>
      <x:c r="P37" s="9"/>
      <x:c r="Q37" s="9"/>
      <x:c r="R37" s="9"/>
      <x:c r="S37" s="9"/>
      <x:c r="T37" s="22" t="str">
        <x:f>IF(A37="","",COUNTBLANK(B37:S37))</x:f>
      </x:c>
    </x:row>
    <x:row r="38" ht="64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 t="str">
        <x:f>IF(A38="","",COUNTIFS('Affected Claims'!$B$6:$B$125,A38))</x:f>
      </x:c>
      <x:c r="K38" s="9" t="str">
        <x:f>IF(A38="","",COUNTIFS('Affected Claims'!$B$6:$B$125,A38,'Affected Claims'!$J$6:$J$125,"Open")+COUNTIFS('Affected Claims'!$B$6:$B$125,A38,'Affected Claims'!$J$6:$J$125,"Awaiting provider correction")+COUNTIFS('Affected Claims'!$B$6:$B$125,A38,'Affected Claims'!$J$6:$J$125,"Contradicted"))</x:f>
      </x:c>
      <x:c r="L38" s="9"/>
      <x:c r="M38" s="9"/>
      <x:c r="N38" s="9"/>
      <x:c r="O38" s="23"/>
      <x:c r="P38" s="9"/>
      <x:c r="Q38" s="9"/>
      <x:c r="R38" s="9"/>
      <x:c r="S38" s="9"/>
      <x:c r="T38" s="22" t="str">
        <x:f>IF(A38="","",COUNTBLANK(B38:S38))</x:f>
      </x:c>
    </x:row>
    <x:row r="39" ht="64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 t="str">
        <x:f>IF(A39="","",COUNTIFS('Affected Claims'!$B$6:$B$125,A39))</x:f>
      </x:c>
      <x:c r="K39" s="9" t="str">
        <x:f>IF(A39="","",COUNTIFS('Affected Claims'!$B$6:$B$125,A39,'Affected Claims'!$J$6:$J$125,"Open")+COUNTIFS('Affected Claims'!$B$6:$B$125,A39,'Affected Claims'!$J$6:$J$125,"Awaiting provider correction")+COUNTIFS('Affected Claims'!$B$6:$B$125,A39,'Affected Claims'!$J$6:$J$125,"Contradicted"))</x:f>
      </x:c>
      <x:c r="L39" s="9"/>
      <x:c r="M39" s="9"/>
      <x:c r="N39" s="9"/>
      <x:c r="O39" s="23"/>
      <x:c r="P39" s="9"/>
      <x:c r="Q39" s="9"/>
      <x:c r="R39" s="9"/>
      <x:c r="S39" s="9"/>
      <x:c r="T39" s="22" t="str">
        <x:f>IF(A39="","",COUNTBLANK(B39:S39))</x:f>
      </x:c>
    </x:row>
    <x:row r="40" ht="64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 t="str">
        <x:f>IF(A40="","",COUNTIFS('Affected Claims'!$B$6:$B$125,A40))</x:f>
      </x:c>
      <x:c r="K40" s="9" t="str">
        <x:f>IF(A40="","",COUNTIFS('Affected Claims'!$B$6:$B$125,A40,'Affected Claims'!$J$6:$J$125,"Open")+COUNTIFS('Affected Claims'!$B$6:$B$125,A40,'Affected Claims'!$J$6:$J$125,"Awaiting provider correction")+COUNTIFS('Affected Claims'!$B$6:$B$125,A40,'Affected Claims'!$J$6:$J$125,"Contradicted"))</x:f>
      </x:c>
      <x:c r="L40" s="9"/>
      <x:c r="M40" s="9"/>
      <x:c r="N40" s="9"/>
      <x:c r="O40" s="23"/>
      <x:c r="P40" s="9"/>
      <x:c r="Q40" s="9"/>
      <x:c r="R40" s="9"/>
      <x:c r="S40" s="9"/>
      <x:c r="T40" s="22" t="str">
        <x:f>IF(A40="","",COUNTBLANK(B40:S40))</x:f>
      </x:c>
    </x:row>
    <x:row r="41" ht="64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 t="str">
        <x:f>IF(A41="","",COUNTIFS('Affected Claims'!$B$6:$B$125,A41))</x:f>
      </x:c>
      <x:c r="K41" s="9" t="str">
        <x:f>IF(A41="","",COUNTIFS('Affected Claims'!$B$6:$B$125,A41,'Affected Claims'!$J$6:$J$125,"Open")+COUNTIFS('Affected Claims'!$B$6:$B$125,A41,'Affected Claims'!$J$6:$J$125,"Awaiting provider correction")+COUNTIFS('Affected Claims'!$B$6:$B$125,A41,'Affected Claims'!$J$6:$J$125,"Contradicted"))</x:f>
      </x:c>
      <x:c r="L41" s="9"/>
      <x:c r="M41" s="9"/>
      <x:c r="N41" s="9"/>
      <x:c r="O41" s="23"/>
      <x:c r="P41" s="9"/>
      <x:c r="Q41" s="9"/>
      <x:c r="R41" s="9"/>
      <x:c r="S41" s="9"/>
      <x:c r="T41" s="22" t="str">
        <x:f>IF(A41="","",COUNTBLANK(B41:S41))</x:f>
      </x:c>
    </x:row>
    <x:row r="42" ht="64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 t="str">
        <x:f>IF(A42="","",COUNTIFS('Affected Claims'!$B$6:$B$125,A42))</x:f>
      </x:c>
      <x:c r="K42" s="9" t="str">
        <x:f>IF(A42="","",COUNTIFS('Affected Claims'!$B$6:$B$125,A42,'Affected Claims'!$J$6:$J$125,"Open")+COUNTIFS('Affected Claims'!$B$6:$B$125,A42,'Affected Claims'!$J$6:$J$125,"Awaiting provider correction")+COUNTIFS('Affected Claims'!$B$6:$B$125,A42,'Affected Claims'!$J$6:$J$125,"Contradicted"))</x:f>
      </x:c>
      <x:c r="L42" s="9"/>
      <x:c r="M42" s="9"/>
      <x:c r="N42" s="9"/>
      <x:c r="O42" s="23"/>
      <x:c r="P42" s="9"/>
      <x:c r="Q42" s="9"/>
      <x:c r="R42" s="9"/>
      <x:c r="S42" s="9"/>
      <x:c r="T42" s="22" t="str">
        <x:f>IF(A42="","",COUNTBLANK(B42:S42))</x:f>
      </x:c>
    </x:row>
    <x:row r="43" ht="64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 t="str">
        <x:f>IF(A43="","",COUNTIFS('Affected Claims'!$B$6:$B$125,A43))</x:f>
      </x:c>
      <x:c r="K43" s="9" t="str">
        <x:f>IF(A43="","",COUNTIFS('Affected Claims'!$B$6:$B$125,A43,'Affected Claims'!$J$6:$J$125,"Open")+COUNTIFS('Affected Claims'!$B$6:$B$125,A43,'Affected Claims'!$J$6:$J$125,"Awaiting provider correction")+COUNTIFS('Affected Claims'!$B$6:$B$125,A43,'Affected Claims'!$J$6:$J$125,"Contradicted"))</x:f>
      </x:c>
      <x:c r="L43" s="9"/>
      <x:c r="M43" s="9"/>
      <x:c r="N43" s="9"/>
      <x:c r="O43" s="23"/>
      <x:c r="P43" s="9"/>
      <x:c r="Q43" s="9"/>
      <x:c r="R43" s="9"/>
      <x:c r="S43" s="9"/>
      <x:c r="T43" s="22" t="str">
        <x:f>IF(A43="","",COUNTBLANK(B43:S43))</x:f>
      </x:c>
    </x:row>
    <x:row r="44" ht="64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 t="str">
        <x:f>IF(A44="","",COUNTIFS('Affected Claims'!$B$6:$B$125,A44))</x:f>
      </x:c>
      <x:c r="K44" s="9" t="str">
        <x:f>IF(A44="","",COUNTIFS('Affected Claims'!$B$6:$B$125,A44,'Affected Claims'!$J$6:$J$125,"Open")+COUNTIFS('Affected Claims'!$B$6:$B$125,A44,'Affected Claims'!$J$6:$J$125,"Awaiting provider correction")+COUNTIFS('Affected Claims'!$B$6:$B$125,A44,'Affected Claims'!$J$6:$J$125,"Contradicted"))</x:f>
      </x:c>
      <x:c r="L44" s="9"/>
      <x:c r="M44" s="9"/>
      <x:c r="N44" s="9"/>
      <x:c r="O44" s="23"/>
      <x:c r="P44" s="9"/>
      <x:c r="Q44" s="9"/>
      <x:c r="R44" s="9"/>
      <x:c r="S44" s="9"/>
      <x:c r="T44" s="22" t="str">
        <x:f>IF(A44="","",COUNTBLANK(B44:S44))</x:f>
      </x:c>
    </x:row>
    <x:row r="45" ht="64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 t="str">
        <x:f>IF(A45="","",COUNTIFS('Affected Claims'!$B$6:$B$125,A45))</x:f>
      </x:c>
      <x:c r="K45" s="9" t="str">
        <x:f>IF(A45="","",COUNTIFS('Affected Claims'!$B$6:$B$125,A45,'Affected Claims'!$J$6:$J$125,"Open")+COUNTIFS('Affected Claims'!$B$6:$B$125,A45,'Affected Claims'!$J$6:$J$125,"Awaiting provider correction")+COUNTIFS('Affected Claims'!$B$6:$B$125,A45,'Affected Claims'!$J$6:$J$125,"Contradicted"))</x:f>
      </x:c>
      <x:c r="L45" s="9"/>
      <x:c r="M45" s="9"/>
      <x:c r="N45" s="9"/>
      <x:c r="O45" s="23"/>
      <x:c r="P45" s="9"/>
      <x:c r="Q45" s="9"/>
      <x:c r="R45" s="9"/>
      <x:c r="S45" s="9"/>
      <x:c r="T45" s="22" t="str">
        <x:f>IF(A45="","",COUNTBLANK(B45:S45))</x:f>
      </x:c>
    </x:row>
    <x:row r="46" ht="64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 t="str">
        <x:f>IF(A46="","",COUNTIFS('Affected Claims'!$B$6:$B$125,A46))</x:f>
      </x:c>
      <x:c r="K46" s="9" t="str">
        <x:f>IF(A46="","",COUNTIFS('Affected Claims'!$B$6:$B$125,A46,'Affected Claims'!$J$6:$J$125,"Open")+COUNTIFS('Affected Claims'!$B$6:$B$125,A46,'Affected Claims'!$J$6:$J$125,"Awaiting provider correction")+COUNTIFS('Affected Claims'!$B$6:$B$125,A46,'Affected Claims'!$J$6:$J$125,"Contradicted"))</x:f>
      </x:c>
      <x:c r="L46" s="9"/>
      <x:c r="M46" s="9"/>
      <x:c r="N46" s="9"/>
      <x:c r="O46" s="23"/>
      <x:c r="P46" s="9"/>
      <x:c r="Q46" s="9"/>
      <x:c r="R46" s="9"/>
      <x:c r="S46" s="9"/>
      <x:c r="T46" s="22" t="str">
        <x:f>IF(A46="","",COUNTBLANK(B46:S46))</x:f>
      </x:c>
    </x:row>
    <x:row r="47" ht="64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 t="str">
        <x:f>IF(A47="","",COUNTIFS('Affected Claims'!$B$6:$B$125,A47))</x:f>
      </x:c>
      <x:c r="K47" s="9" t="str">
        <x:f>IF(A47="","",COUNTIFS('Affected Claims'!$B$6:$B$125,A47,'Affected Claims'!$J$6:$J$125,"Open")+COUNTIFS('Affected Claims'!$B$6:$B$125,A47,'Affected Claims'!$J$6:$J$125,"Awaiting provider correction")+COUNTIFS('Affected Claims'!$B$6:$B$125,A47,'Affected Claims'!$J$6:$J$125,"Contradicted"))</x:f>
      </x:c>
      <x:c r="L47" s="9"/>
      <x:c r="M47" s="9"/>
      <x:c r="N47" s="9"/>
      <x:c r="O47" s="23"/>
      <x:c r="P47" s="9"/>
      <x:c r="Q47" s="9"/>
      <x:c r="R47" s="9"/>
      <x:c r="S47" s="9"/>
      <x:c r="T47" s="22" t="str">
        <x:f>IF(A47="","",COUNTBLANK(B47:S47))</x:f>
      </x:c>
    </x:row>
    <x:row r="48" ht="64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 t="str">
        <x:f>IF(A48="","",COUNTIFS('Affected Claims'!$B$6:$B$125,A48))</x:f>
      </x:c>
      <x:c r="K48" s="9" t="str">
        <x:f>IF(A48="","",COUNTIFS('Affected Claims'!$B$6:$B$125,A48,'Affected Claims'!$J$6:$J$125,"Open")+COUNTIFS('Affected Claims'!$B$6:$B$125,A48,'Affected Claims'!$J$6:$J$125,"Awaiting provider correction")+COUNTIFS('Affected Claims'!$B$6:$B$125,A48,'Affected Claims'!$J$6:$J$125,"Contradicted"))</x:f>
      </x:c>
      <x:c r="L48" s="9"/>
      <x:c r="M48" s="9"/>
      <x:c r="N48" s="9"/>
      <x:c r="O48" s="23"/>
      <x:c r="P48" s="9"/>
      <x:c r="Q48" s="9"/>
      <x:c r="R48" s="9"/>
      <x:c r="S48" s="9"/>
      <x:c r="T48" s="22" t="str">
        <x:f>IF(A48="","",COUNTBLANK(B48:S48))</x:f>
      </x:c>
    </x:row>
    <x:row r="49" ht="64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 t="str">
        <x:f>IF(A49="","",COUNTIFS('Affected Claims'!$B$6:$B$125,A49))</x:f>
      </x:c>
      <x:c r="K49" s="9" t="str">
        <x:f>IF(A49="","",COUNTIFS('Affected Claims'!$B$6:$B$125,A49,'Affected Claims'!$J$6:$J$125,"Open")+COUNTIFS('Affected Claims'!$B$6:$B$125,A49,'Affected Claims'!$J$6:$J$125,"Awaiting provider correction")+COUNTIFS('Affected Claims'!$B$6:$B$125,A49,'Affected Claims'!$J$6:$J$125,"Contradicted"))</x:f>
      </x:c>
      <x:c r="L49" s="9"/>
      <x:c r="M49" s="9"/>
      <x:c r="N49" s="9"/>
      <x:c r="O49" s="23"/>
      <x:c r="P49" s="9"/>
      <x:c r="Q49" s="9"/>
      <x:c r="R49" s="9"/>
      <x:c r="S49" s="9"/>
      <x:c r="T49" s="22" t="str">
        <x:f>IF(A49="","",COUNTBLANK(B49:S49))</x:f>
      </x:c>
    </x:row>
    <x:row r="50" ht="64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 t="str">
        <x:f>IF(A50="","",COUNTIFS('Affected Claims'!$B$6:$B$125,A50))</x:f>
      </x:c>
      <x:c r="K50" s="9" t="str">
        <x:f>IF(A50="","",COUNTIFS('Affected Claims'!$B$6:$B$125,A50,'Affected Claims'!$J$6:$J$125,"Open")+COUNTIFS('Affected Claims'!$B$6:$B$125,A50,'Affected Claims'!$J$6:$J$125,"Awaiting provider correction")+COUNTIFS('Affected Claims'!$B$6:$B$125,A50,'Affected Claims'!$J$6:$J$125,"Contradicted"))</x:f>
      </x:c>
      <x:c r="L50" s="9"/>
      <x:c r="M50" s="9"/>
      <x:c r="N50" s="9"/>
      <x:c r="O50" s="23"/>
      <x:c r="P50" s="9"/>
      <x:c r="Q50" s="9"/>
      <x:c r="R50" s="9"/>
      <x:c r="S50" s="9"/>
      <x:c r="T50" s="22" t="str">
        <x:f>IF(A50="","",COUNTBLANK(B50:S50))</x:f>
      </x:c>
    </x:row>
    <x:row r="51" ht="64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 t="str">
        <x:f>IF(A51="","",COUNTIFS('Affected Claims'!$B$6:$B$125,A51))</x:f>
      </x:c>
      <x:c r="K51" s="9" t="str">
        <x:f>IF(A51="","",COUNTIFS('Affected Claims'!$B$6:$B$125,A51,'Affected Claims'!$J$6:$J$125,"Open")+COUNTIFS('Affected Claims'!$B$6:$B$125,A51,'Affected Claims'!$J$6:$J$125,"Awaiting provider correction")+COUNTIFS('Affected Claims'!$B$6:$B$125,A51,'Affected Claims'!$J$6:$J$125,"Contradicted"))</x:f>
      </x:c>
      <x:c r="L51" s="9"/>
      <x:c r="M51" s="9"/>
      <x:c r="N51" s="9"/>
      <x:c r="O51" s="23"/>
      <x:c r="P51" s="9"/>
      <x:c r="Q51" s="9"/>
      <x:c r="R51" s="9"/>
      <x:c r="S51" s="9"/>
      <x:c r="T51" s="22" t="str">
        <x:f>IF(A51="","",COUNTBLANK(B51:S51))</x:f>
      </x:c>
    </x:row>
    <x:row r="52" ht="64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 t="str">
        <x:f>IF(A52="","",COUNTIFS('Affected Claims'!$B$6:$B$125,A52))</x:f>
      </x:c>
      <x:c r="K52" s="9" t="str">
        <x:f>IF(A52="","",COUNTIFS('Affected Claims'!$B$6:$B$125,A52,'Affected Claims'!$J$6:$J$125,"Open")+COUNTIFS('Affected Claims'!$B$6:$B$125,A52,'Affected Claims'!$J$6:$J$125,"Awaiting provider correction")+COUNTIFS('Affected Claims'!$B$6:$B$125,A52,'Affected Claims'!$J$6:$J$125,"Contradicted"))</x:f>
      </x:c>
      <x:c r="L52" s="9"/>
      <x:c r="M52" s="9"/>
      <x:c r="N52" s="9"/>
      <x:c r="O52" s="23"/>
      <x:c r="P52" s="9"/>
      <x:c r="Q52" s="9"/>
      <x:c r="R52" s="9"/>
      <x:c r="S52" s="9"/>
      <x:c r="T52" s="22" t="str">
        <x:f>IF(A52="","",COUNTBLANK(B52:S52))</x:f>
      </x:c>
    </x:row>
    <x:row r="53" ht="64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 t="str">
        <x:f>IF(A53="","",COUNTIFS('Affected Claims'!$B$6:$B$125,A53))</x:f>
      </x:c>
      <x:c r="K53" s="9" t="str">
        <x:f>IF(A53="","",COUNTIFS('Affected Claims'!$B$6:$B$125,A53,'Affected Claims'!$J$6:$J$125,"Open")+COUNTIFS('Affected Claims'!$B$6:$B$125,A53,'Affected Claims'!$J$6:$J$125,"Awaiting provider correction")+COUNTIFS('Affected Claims'!$B$6:$B$125,A53,'Affected Claims'!$J$6:$J$125,"Contradicted"))</x:f>
      </x:c>
      <x:c r="L53" s="9"/>
      <x:c r="M53" s="9"/>
      <x:c r="N53" s="9"/>
      <x:c r="O53" s="23"/>
      <x:c r="P53" s="9"/>
      <x:c r="Q53" s="9"/>
      <x:c r="R53" s="9"/>
      <x:c r="S53" s="9"/>
      <x:c r="T53" s="22" t="str">
        <x:f>IF(A53="","",COUNTBLANK(B53:S53))</x:f>
      </x:c>
    </x:row>
    <x:row r="54" ht="64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 t="str">
        <x:f>IF(A54="","",COUNTIFS('Affected Claims'!$B$6:$B$125,A54))</x:f>
      </x:c>
      <x:c r="K54" s="9" t="str">
        <x:f>IF(A54="","",COUNTIFS('Affected Claims'!$B$6:$B$125,A54,'Affected Claims'!$J$6:$J$125,"Open")+COUNTIFS('Affected Claims'!$B$6:$B$125,A54,'Affected Claims'!$J$6:$J$125,"Awaiting provider correction")+COUNTIFS('Affected Claims'!$B$6:$B$125,A54,'Affected Claims'!$J$6:$J$125,"Contradicted"))</x:f>
      </x:c>
      <x:c r="L54" s="9"/>
      <x:c r="M54" s="9"/>
      <x:c r="N54" s="9"/>
      <x:c r="O54" s="23"/>
      <x:c r="P54" s="9"/>
      <x:c r="Q54" s="9"/>
      <x:c r="R54" s="9"/>
      <x:c r="S54" s="9"/>
      <x:c r="T54" s="22" t="str">
        <x:f>IF(A54="","",COUNTBLANK(B54:S54))</x:f>
      </x:c>
    </x:row>
    <x:row r="55" ht="64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 t="str">
        <x:f>IF(A55="","",COUNTIFS('Affected Claims'!$B$6:$B$125,A55))</x:f>
      </x:c>
      <x:c r="K55" s="9" t="str">
        <x:f>IF(A55="","",COUNTIFS('Affected Claims'!$B$6:$B$125,A55,'Affected Claims'!$J$6:$J$125,"Open")+COUNTIFS('Affected Claims'!$B$6:$B$125,A55,'Affected Claims'!$J$6:$J$125,"Awaiting provider correction")+COUNTIFS('Affected Claims'!$B$6:$B$125,A55,'Affected Claims'!$J$6:$J$125,"Contradicted"))</x:f>
      </x:c>
      <x:c r="L55" s="9"/>
      <x:c r="M55" s="9"/>
      <x:c r="N55" s="9"/>
      <x:c r="O55" s="23"/>
      <x:c r="P55" s="9"/>
      <x:c r="Q55" s="9"/>
      <x:c r="R55" s="9"/>
      <x:c r="S55" s="9"/>
      <x:c r="T55" s="22" t="str">
        <x:f>IF(A55="","",COUNTBLANK(B55:S55))</x:f>
      </x:c>
    </x:row>
    <x:row r="56" ht="64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 t="str">
        <x:f>IF(A56="","",COUNTIFS('Affected Claims'!$B$6:$B$125,A56))</x:f>
      </x:c>
      <x:c r="K56" s="9" t="str">
        <x:f>IF(A56="","",COUNTIFS('Affected Claims'!$B$6:$B$125,A56,'Affected Claims'!$J$6:$J$125,"Open")+COUNTIFS('Affected Claims'!$B$6:$B$125,A56,'Affected Claims'!$J$6:$J$125,"Awaiting provider correction")+COUNTIFS('Affected Claims'!$B$6:$B$125,A56,'Affected Claims'!$J$6:$J$125,"Contradicted"))</x:f>
      </x:c>
      <x:c r="L56" s="9"/>
      <x:c r="M56" s="9"/>
      <x:c r="N56" s="9"/>
      <x:c r="O56" s="23"/>
      <x:c r="P56" s="9"/>
      <x:c r="Q56" s="9"/>
      <x:c r="R56" s="9"/>
      <x:c r="S56" s="9"/>
      <x:c r="T56" s="22" t="str">
        <x:f>IF(A56="","",COUNTBLANK(B56:S56))</x:f>
      </x:c>
    </x:row>
    <x:row r="57" ht="64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 t="str">
        <x:f>IF(A57="","",COUNTIFS('Affected Claims'!$B$6:$B$125,A57))</x:f>
      </x:c>
      <x:c r="K57" s="9" t="str">
        <x:f>IF(A57="","",COUNTIFS('Affected Claims'!$B$6:$B$125,A57,'Affected Claims'!$J$6:$J$125,"Open")+COUNTIFS('Affected Claims'!$B$6:$B$125,A57,'Affected Claims'!$J$6:$J$125,"Awaiting provider correction")+COUNTIFS('Affected Claims'!$B$6:$B$125,A57,'Affected Claims'!$J$6:$J$125,"Contradicted"))</x:f>
      </x:c>
      <x:c r="L57" s="9"/>
      <x:c r="M57" s="9"/>
      <x:c r="N57" s="9"/>
      <x:c r="O57" s="23"/>
      <x:c r="P57" s="9"/>
      <x:c r="Q57" s="9"/>
      <x:c r="R57" s="9"/>
      <x:c r="S57" s="9"/>
      <x:c r="T57" s="22" t="str">
        <x:f>IF(A57="","",COUNTBLANK(B57:S57))</x:f>
      </x:c>
    </x:row>
    <x:row r="58" ht="64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 t="str">
        <x:f>IF(A58="","",COUNTIFS('Affected Claims'!$B$6:$B$125,A58))</x:f>
      </x:c>
      <x:c r="K58" s="9" t="str">
        <x:f>IF(A58="","",COUNTIFS('Affected Claims'!$B$6:$B$125,A58,'Affected Claims'!$J$6:$J$125,"Open")+COUNTIFS('Affected Claims'!$B$6:$B$125,A58,'Affected Claims'!$J$6:$J$125,"Awaiting provider correction")+COUNTIFS('Affected Claims'!$B$6:$B$125,A58,'Affected Claims'!$J$6:$J$125,"Contradicted"))</x:f>
      </x:c>
      <x:c r="L58" s="9"/>
      <x:c r="M58" s="9"/>
      <x:c r="N58" s="9"/>
      <x:c r="O58" s="23"/>
      <x:c r="P58" s="9"/>
      <x:c r="Q58" s="9"/>
      <x:c r="R58" s="9"/>
      <x:c r="S58" s="9"/>
      <x:c r="T58" s="22" t="str">
        <x:f>IF(A58="","",COUNTBLANK(B58:S58))</x:f>
      </x:c>
    </x:row>
    <x:row r="59" ht="64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 t="str">
        <x:f>IF(A59="","",COUNTIFS('Affected Claims'!$B$6:$B$125,A59))</x:f>
      </x:c>
      <x:c r="K59" s="9" t="str">
        <x:f>IF(A59="","",COUNTIFS('Affected Claims'!$B$6:$B$125,A59,'Affected Claims'!$J$6:$J$125,"Open")+COUNTIFS('Affected Claims'!$B$6:$B$125,A59,'Affected Claims'!$J$6:$J$125,"Awaiting provider correction")+COUNTIFS('Affected Claims'!$B$6:$B$125,A59,'Affected Claims'!$J$6:$J$125,"Contradicted"))</x:f>
      </x:c>
      <x:c r="L59" s="9"/>
      <x:c r="M59" s="9"/>
      <x:c r="N59" s="9"/>
      <x:c r="O59" s="23"/>
      <x:c r="P59" s="9"/>
      <x:c r="Q59" s="9"/>
      <x:c r="R59" s="9"/>
      <x:c r="S59" s="9"/>
      <x:c r="T59" s="22" t="str">
        <x:f>IF(A59="","",COUNTBLANK(B59:S59))</x:f>
      </x:c>
    </x:row>
    <x:row r="60" ht="64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 t="str">
        <x:f>IF(A60="","",COUNTIFS('Affected Claims'!$B$6:$B$125,A60))</x:f>
      </x:c>
      <x:c r="K60" s="9" t="str">
        <x:f>IF(A60="","",COUNTIFS('Affected Claims'!$B$6:$B$125,A60,'Affected Claims'!$J$6:$J$125,"Open")+COUNTIFS('Affected Claims'!$B$6:$B$125,A60,'Affected Claims'!$J$6:$J$125,"Awaiting provider correction")+COUNTIFS('Affected Claims'!$B$6:$B$125,A60,'Affected Claims'!$J$6:$J$125,"Contradicted"))</x:f>
      </x:c>
      <x:c r="L60" s="9"/>
      <x:c r="M60" s="9"/>
      <x:c r="N60" s="9"/>
      <x:c r="O60" s="23"/>
      <x:c r="P60" s="9"/>
      <x:c r="Q60" s="9"/>
      <x:c r="R60" s="9"/>
      <x:c r="S60" s="9"/>
      <x:c r="T60" s="22" t="str">
        <x:f>IF(A60="","",COUNTBLANK(B60:S60))</x:f>
      </x:c>
    </x:row>
    <x:row r="61" ht="64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 t="str">
        <x:f>IF(A61="","",COUNTIFS('Affected Claims'!$B$6:$B$125,A61))</x:f>
      </x:c>
      <x:c r="K61" s="9" t="str">
        <x:f>IF(A61="","",COUNTIFS('Affected Claims'!$B$6:$B$125,A61,'Affected Claims'!$J$6:$J$125,"Open")+COUNTIFS('Affected Claims'!$B$6:$B$125,A61,'Affected Claims'!$J$6:$J$125,"Awaiting provider correction")+COUNTIFS('Affected Claims'!$B$6:$B$125,A61,'Affected Claims'!$J$6:$J$125,"Contradicted"))</x:f>
      </x:c>
      <x:c r="L61" s="9"/>
      <x:c r="M61" s="9"/>
      <x:c r="N61" s="9"/>
      <x:c r="O61" s="23"/>
      <x:c r="P61" s="9"/>
      <x:c r="Q61" s="9"/>
      <x:c r="R61" s="9"/>
      <x:c r="S61" s="9"/>
      <x:c r="T61" s="22" t="str">
        <x:f>IF(A61="","",COUNTBLANK(B61:S61))</x:f>
      </x:c>
    </x:row>
    <x:row r="62" ht="64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 t="str">
        <x:f>IF(A62="","",COUNTIFS('Affected Claims'!$B$6:$B$125,A62))</x:f>
      </x:c>
      <x:c r="K62" s="9" t="str">
        <x:f>IF(A62="","",COUNTIFS('Affected Claims'!$B$6:$B$125,A62,'Affected Claims'!$J$6:$J$125,"Open")+COUNTIFS('Affected Claims'!$B$6:$B$125,A62,'Affected Claims'!$J$6:$J$125,"Awaiting provider correction")+COUNTIFS('Affected Claims'!$B$6:$B$125,A62,'Affected Claims'!$J$6:$J$125,"Contradicted"))</x:f>
      </x:c>
      <x:c r="L62" s="9"/>
      <x:c r="M62" s="9"/>
      <x:c r="N62" s="9"/>
      <x:c r="O62" s="23"/>
      <x:c r="P62" s="9"/>
      <x:c r="Q62" s="9"/>
      <x:c r="R62" s="9"/>
      <x:c r="S62" s="9"/>
      <x:c r="T62" s="22" t="str">
        <x:f>IF(A62="","",COUNTBLANK(B62:S62))</x:f>
      </x:c>
    </x:row>
    <x:row r="63" ht="64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 t="str">
        <x:f>IF(A63="","",COUNTIFS('Affected Claims'!$B$6:$B$125,A63))</x:f>
      </x:c>
      <x:c r="K63" s="9" t="str">
        <x:f>IF(A63="","",COUNTIFS('Affected Claims'!$B$6:$B$125,A63,'Affected Claims'!$J$6:$J$125,"Open")+COUNTIFS('Affected Claims'!$B$6:$B$125,A63,'Affected Claims'!$J$6:$J$125,"Awaiting provider correction")+COUNTIFS('Affected Claims'!$B$6:$B$125,A63,'Affected Claims'!$J$6:$J$125,"Contradicted"))</x:f>
      </x:c>
      <x:c r="L63" s="9"/>
      <x:c r="M63" s="9"/>
      <x:c r="N63" s="9"/>
      <x:c r="O63" s="23"/>
      <x:c r="P63" s="9"/>
      <x:c r="Q63" s="9"/>
      <x:c r="R63" s="9"/>
      <x:c r="S63" s="9"/>
      <x:c r="T63" s="22" t="str">
        <x:f>IF(A63="","",COUNTBLANK(B63:S63))</x:f>
      </x:c>
    </x:row>
    <x:row r="64" ht="64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 t="str">
        <x:f>IF(A64="","",COUNTIFS('Affected Claims'!$B$6:$B$125,A64))</x:f>
      </x:c>
      <x:c r="K64" s="9" t="str">
        <x:f>IF(A64="","",COUNTIFS('Affected Claims'!$B$6:$B$125,A64,'Affected Claims'!$J$6:$J$125,"Open")+COUNTIFS('Affected Claims'!$B$6:$B$125,A64,'Affected Claims'!$J$6:$J$125,"Awaiting provider correction")+COUNTIFS('Affected Claims'!$B$6:$B$125,A64,'Affected Claims'!$J$6:$J$125,"Contradicted"))</x:f>
      </x:c>
      <x:c r="L64" s="9"/>
      <x:c r="M64" s="9"/>
      <x:c r="N64" s="9"/>
      <x:c r="O64" s="23"/>
      <x:c r="P64" s="9"/>
      <x:c r="Q64" s="9"/>
      <x:c r="R64" s="9"/>
      <x:c r="S64" s="9"/>
      <x:c r="T64" s="22" t="str">
        <x:f>IF(A64="","",COUNTBLANK(B64:S64))</x:f>
      </x:c>
    </x:row>
    <x:row r="65" ht="64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 t="str">
        <x:f>IF(A65="","",COUNTIFS('Affected Claims'!$B$6:$B$125,A65))</x:f>
      </x:c>
      <x:c r="K65" s="9" t="str">
        <x:f>IF(A65="","",COUNTIFS('Affected Claims'!$B$6:$B$125,A65,'Affected Claims'!$J$6:$J$125,"Open")+COUNTIFS('Affected Claims'!$B$6:$B$125,A65,'Affected Claims'!$J$6:$J$125,"Awaiting provider correction")+COUNTIFS('Affected Claims'!$B$6:$B$125,A65,'Affected Claims'!$J$6:$J$125,"Contradicted"))</x:f>
      </x:c>
      <x:c r="L65" s="9"/>
      <x:c r="M65" s="9"/>
      <x:c r="N65" s="9"/>
      <x:c r="O65" s="23"/>
      <x:c r="P65" s="9"/>
      <x:c r="Q65" s="9"/>
      <x:c r="R65" s="9"/>
      <x:c r="S65" s="9"/>
      <x:c r="T65" s="22" t="str">
        <x:f>IF(A65="","",COUNTBLANK(B65:S65))</x:f>
      </x:c>
    </x:row>
  </x:sheetData>
  <x:mergeCells>
    <x:mergeCell ref="A1:T1"/>
    <x:mergeCell ref="A2:T2"/>
  </x:mergeCells>
  <x:conditionalFormatting sqref="T6:T65">
    <x:cfRule type="cellIs" dxfId="0" priority="1" operator="greaterThan">
      <x:formula>0</x:formula>
    </x:cfRule>
  </x:conditionalFormatting>
  <x:conditionalFormatting sqref="S6:S65">
    <x:cfRule type="cellIs" dxfId="1" priority="2" operator="equal">
      <x:formula>"W/?"</x:formula>
    </x:cfRule>
    <x:cfRule type="cellIs" dxfId="2" priority="3" operator="equal">
      <x:formula>"W/!"</x:formula>
    </x:cfRule>
    <x:cfRule type="cellIs" dxfId="3" priority="4" operator="equal">
      <x:formula>"W/!!"</x:formula>
    </x:cfRule>
    <x:cfRule type="cellIs" dxfId="4" priority="5" operator="equal">
      <x:formula>"W/⚠"</x:formula>
    </x:cfRule>
    <x:cfRule type="cellIs" dxfId="5" priority="6" operator="equal">
      <x:formula>"W/+"</x:formula>
    </x:cfRule>
    <x:cfRule type="cellIs" dxfId="6" priority="7" operator="equal">
      <x:formula>"W/×"</x:formula>
    </x:cfRule>
    <x:cfRule type="cellIs" dxfId="7" priority="8" operator="equal">
      <x:formula>"W/∞"</x:formula>
    </x:cfRule>
    <x:cfRule type="cellIs" dxfId="8" priority="9" operator="equal">
      <x:formula>"W/→"</x:formula>
    </x:cfRule>
    <x:cfRule type="cellIs" dxfId="9" priority="10" operator="equal">
      <x:formula>"W/↔"</x:formula>
    </x:cfRule>
    <x:cfRule type="cellIs" dxfId="10" priority="11" operator="equal">
      <x:formula>"W/✓"</x:formula>
    </x:cfRule>
    <x:cfRule type="cellIs" dxfId="11" priority="12" operator="equal">
      <x:formula>"W/∅"</x:formula>
    </x:cfRule>
    <x:cfRule type="cellIs" dxfId="12" priority="13" operator="equal">
      <x:formula>"W/…"</x:formula>
    </x:cfRule>
    <x:cfRule type="cellIs" dxfId="13" priority="14" operator="equal">
      <x:formula>"W/???"</x:formula>
    </x:cfRule>
    <x:cfRule type="cellIs" dxfId="14" priority="15" operator="equal">
      <x:formula>"W/"</x:formula>
    </x:cfRule>
  </x:conditionalFormatting>
  <x:conditionalFormatting sqref="P6:P65">
    <x:cfRule type="containsText" dxfId="15" priority="16" operator="containsText" text="Awaiting provider correction"/>
    <x:cfRule type="containsText" dxfId="16" priority="17" operator="containsText" text="Closed"/>
  </x:conditionalFormatting>
  <x:dataValidations count="5">
    <x:dataValidation type="list" sqref="G6:G65">
      <x:formula1>'Lists'!$A$2:$A$8</x:formula1>
    </x:dataValidation>
    <x:dataValidation type="list" sqref="H6:H65">
      <x:formula1>'Lists'!$B$2:$B$5</x:formula1>
    </x:dataValidation>
    <x:dataValidation type="list" sqref="P6:P65">
      <x:formula1>'Lists'!$C$2:$C$9</x:formula1>
    </x:dataValidation>
    <x:dataValidation type="list" sqref="R6:R65">
      <x:formula1>'Lists'!$G$2:$G$7</x:formula1>
    </x:dataValidation>
    <x:dataValidation type="list" sqref="S6:S65">
      <x:formula1>'Lists'!$H$2:$H$15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2845e7273f2467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6" hidden="0" customWidth="1"/>
    <x:col min="4" max="4" width="52" hidden="0" customWidth="1"/>
    <x:col min="5" max="5" width="30" hidden="0" customWidth="1"/>
    <x:col min="6" max="6" width="46" hidden="0" customWidth="1"/>
    <x:col min="7" max="7" width="46" hidden="0" customWidth="1"/>
    <x:col min="8" max="8" width="44" hidden="0" customWidth="1"/>
    <x:col min="9" max="9" width="44" hidden="0" customWidth="1"/>
    <x:col min="10" max="10" width="28" hidden="0" customWidth="1"/>
    <x:col min="11" max="11" width="48" hidden="0" customWidth="1"/>
    <x:col min="12" max="12" width="44" hidden="0" customWidth="1"/>
    <x:col min="13" max="13" width="13" hidden="0" customWidth="1"/>
    <x:col min="14" max="14" width="12" hidden="0" customWidth="1"/>
  </x:cols>
  <x:sheetData>
    <x:row r="1" ht="28" customHeight="1">
      <x:c r="A1" s="1" t="str">
        <x:v>Affected Claims</x:v>
      </x:c>
    </x:row>
    <x:row r="2" ht="34" customHeight="1">
      <x:c r="A2" s="2" t="str">
        <x:v>Trace each disputed provider statement to the exact customer claim, retained work, evidence, report effect, and reopening trigger.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5" ht="42" customHeight="1">
      <x:c r="A5" s="15" t="str">
        <x:v>Claim ID</x:v>
      </x:c>
      <x:c r="B5" s="18" t="str">
        <x:v>Contradiction ID</x:v>
      </x:c>
      <x:c r="C5" s="18" t="str">
        <x:v>PCI activity</x:v>
      </x:c>
      <x:c r="D5" s="18" t="str">
        <x:v>Customer claim</x:v>
      </x:c>
      <x:c r="E5" s="18" t="str">
        <x:v>Exact service instance</x:v>
      </x:c>
      <x:c r="F5" s="18" t="str">
        <x:v>Provider responsibility claimed</x:v>
      </x:c>
      <x:c r="G5" s="18" t="str">
        <x:v>Customer responsibility retained</x:v>
      </x:c>
      <x:c r="H5" s="18" t="str">
        <x:v>Evidence expected</x:v>
      </x:c>
      <x:c r="I5" s="18" t="str">
        <x:v>Evidence available</x:v>
      </x:c>
      <x:c r="J5" s="18" t="str">
        <x:v>Claim state</x:v>
      </x:c>
      <x:c r="K5" s="18" t="str">
        <x:v>Report or submission effect</x:v>
      </x:c>
      <x:c r="L5" s="18" t="str">
        <x:v>Reopen trigger</x:v>
      </x:c>
      <x:c r="M5" s="18" t="str">
        <x:v>W/ signal</x:v>
      </x:c>
      <x:c r="N5" s="16" t="str">
        <x:v>Open fields</x:v>
      </x:c>
    </x:row>
    <x:row r="6" ht="66" customHeight="1">
      <x:c r="A6" s="9" t="str">
        <x:v>TPSP-CLAIM-001</x:v>
      </x:c>
      <x:c r="B6" s="9" t="str">
        <x:v>TPSP-CONTRA-001</x:v>
      </x:c>
      <x:c r="C6" s="9" t="str">
        <x:v>Exact-service coverage</x:v>
      </x:c>
      <x:c r="D6" s="9" t="str">
        <x:v>The current AOC covers the contracted legal entity and Hosted Checkout Standard service for the stated period.</x:v>
      </x:c>
      <x:c r="E6" s="9" t="str">
        <x:v>Hosted Checkout Standard</x:v>
      </x:c>
      <x:c r="F6" s="9" t="str">
        <x:v>Attest to the assessed legal entity, exact service, and period.</x:v>
      </x:c>
      <x:c r="G6" s="9" t="str">
        <x:v>Match the provider artifact to the contracted entity and implemented service.</x:v>
      </x:c>
      <x:c r="H6" s="9" t="str">
        <x:v>Current AOC plus provider-authored clarification of the legal-name rendering.</x:v>
      </x:c>
      <x:c r="I6" s="9" t="str">
        <x:v>AOC-2026-01 and signed clarification TPSP-CLA-001.</x:v>
      </x:c>
      <x:c r="J6" s="9" t="str">
        <x:v>Supported with clarification</x:v>
      </x:c>
      <x:c r="K6" s="9" t="str">
        <x:v>Use the exact provider clarification; do not broaden service coverage or responsibility language.</x:v>
      </x:c>
      <x:c r="L6" s="9" t="str">
        <x:v>Entity, service, period, ownership, or provider attestation changes.</x:v>
      </x:c>
      <x:c r="M6" s="9" t="str">
        <x:v>W/✓</x:v>
      </x:c>
      <x:c r="N6" s="22" t="n">
        <x:f>IF(A6="","",COUNTBLANK(B6:M6))</x:f>
        <x:v>0</x:v>
      </x:c>
    </x:row>
    <x:row r="7" ht="66" customHeight="1">
      <x:c r="A7" s="9" t="str">
        <x:v>TPSP-CLAIM-002</x:v>
      </x:c>
      <x:c r="B7" s="9" t="str">
        <x:v>TPSP-CONTRA-002</x:v>
      </x:c>
      <x:c r="C7" s="9" t="str">
        <x:v>Log collection operation</x:v>
      </x:c>
      <x:c r="D7" s="9" t="str">
        <x:v>The provider operates log collection for the exact Managed Logging Advanced service instance.</x:v>
      </x:c>
      <x:c r="E7" s="9" t="str">
        <x:v>Managed Logging Advanced</x:v>
      </x:c>
      <x:c r="F7" s="9" t="str">
        <x:v>Operate the provider-controlled collection pipeline for the contracted service.</x:v>
      </x:c>
      <x:c r="G7" s="9" t="str">
        <x:v>Configure sources, protect administrative access, monitor delivery, and retain customer evidence.</x:v>
      </x:c>
      <x:c r="H7" s="9" t="str">
        <x:v>Exact-service coverage, responsibility assignment, service configuration, and operating evidence.</x:v>
      </x:c>
      <x:c r="I7" s="9" t="str">
        <x:v>Broad AOC, contradictory matrix, contract, and customer configuration export.</x:v>
      </x:c>
      <x:c r="J7" s="9" t="str">
        <x:v>Awaiting provider correction</x:v>
      </x:c>
      <x:c r="K7" s="9" t="str">
        <x:v>Do not state provider operation as fully supported for the exact service until the coverage contradiction is resolved.</x:v>
      </x:c>
      <x:c r="L7" s="9" t="str">
        <x:v>Provider correction, service-tier change, configuration change, or new operating evidence.</x:v>
      </x:c>
      <x:c r="M7" s="9" t="str">
        <x:v>W/?</x:v>
      </x:c>
      <x:c r="N7" s="22" t="n">
        <x:f>IF(A7="","",COUNTBLANK(B7:M7))</x:f>
        <x:v>0</x:v>
      </x:c>
    </x:row>
    <x:row r="8" ht="66" customHeight="1">
      <x:c r="A8" s="9" t="str">
        <x:v>TPSP-CLAIM-003</x:v>
      </x:c>
      <x:c r="B8" s="9" t="str">
        <x:v>TPSP-CONTRA-002</x:v>
      </x:c>
      <x:c r="C8" s="9" t="str">
        <x:v>Retention configuration</x:v>
      </x:c>
      <x:c r="D8" s="9" t="str">
        <x:v>The provider configures and maintains the required retention setting.</x:v>
      </x:c>
      <x:c r="E8" s="9" t="str">
        <x:v>Managed Logging Advanced</x:v>
      </x:c>
      <x:c r="F8" s="9" t="str">
        <x:v>Unresolved because the responsibility matrix and service guide conflict.</x:v>
      </x:c>
      <x:c r="G8" s="9" t="str">
        <x:v>The administration guide requires the customer to configure retention for the Advanced tier.</x:v>
      </x:c>
      <x:c r="H8" s="9" t="str">
        <x:v>Corrected matrix plus configuration and review evidence from the party that performs the activity.</x:v>
      </x:c>
      <x:c r="I8" s="9" t="str">
        <x:v>Customer configuration screen shows an editable retention setting; provider matrix assigns the activity to the provider.</x:v>
      </x:c>
      <x:c r="J8" s="9" t="str">
        <x:v>Contradicted</x:v>
      </x:c>
      <x:c r="K8" s="9" t="str">
        <x:v>Replace the unsupported deferral claim with a bounded customer configuration claim while provider responsibility remains unresolved.</x:v>
      </x:c>
      <x:c r="L8" s="9" t="str">
        <x:v>Corrected matrix, configuration ownership change, service change, or evidence showing provider enforcement.</x:v>
      </x:c>
      <x:c r="M8" s="9" t="str">
        <x:v>W/!</x:v>
      </x:c>
      <x:c r="N8" s="22" t="n">
        <x:f>IF(A8="","",COUNTBLANK(B8:M8))</x:f>
        <x:v>0</x:v>
      </x:c>
    </x:row>
    <x:row r="9" ht="66" customHeight="1">
      <x:c r="A9" s="9" t="str">
        <x:v>TPSP-CLAIM-004</x:v>
      </x:c>
      <x:c r="B9" s="9" t="str">
        <x:v>TPSP-CONTRA-002</x:v>
      </x:c>
      <x:c r="C9" s="9" t="str">
        <x:v>Incident escalation</x:v>
      </x:c>
      <x:c r="D9" s="9" t="str">
        <x:v>The provider escalates defined logging incidents to the customer within the contracted response window.</x:v>
      </x:c>
      <x:c r="E9" s="9" t="str">
        <x:v>Managed Logging Advanced</x:v>
      </x:c>
      <x:c r="F9" s="9" t="str">
        <x:v>No owner or response commitment appears in the current responsibility matrix.</x:v>
      </x:c>
      <x:c r="G9" s="9" t="str">
        <x:v>Define receiving roles, test contact paths, preserve acknowledgements, and respond to escalations.</x:v>
      </x:c>
      <x:c r="H9" s="9" t="str">
        <x:v>Assigned provider activity, response condition, notification path, test record, and customer response procedure.</x:v>
      </x:c>
      <x:c r="I9" s="9" t="str">
        <x:v>Contract references notification generally; matrix contains no incident-escalation assignment.</x:v>
      </x:c>
      <x:c r="J9" s="9" t="str">
        <x:v>Open</x:v>
      </x:c>
      <x:c r="K9" s="9" t="str">
        <x:v>Keep the escalation claim open and disclose the missing responsibility assignment.</x:v>
      </x:c>
      <x:c r="L9" s="9" t="str">
        <x:v>Provider assignment, contract amendment, tested escalation path, or service change.</x:v>
      </x:c>
      <x:c r="M9" s="9" t="str">
        <x:v>W/!</x:v>
      </x:c>
      <x:c r="N9" s="22" t="n">
        <x:f>IF(A9="","",COUNTBLANK(B9:M9))</x:f>
        <x:v>0</x:v>
      </x:c>
    </x:row>
    <x:row r="10" ht="66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22" t="str">
        <x:f>IF(A10="","",COUNTBLANK(B10:M10))</x:f>
      </x:c>
    </x:row>
    <x:row r="11" ht="66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22" t="str">
        <x:f>IF(A11="","",COUNTBLANK(B11:M11))</x:f>
      </x:c>
    </x:row>
    <x:row r="12" ht="66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22" t="str">
        <x:f>IF(A12="","",COUNTBLANK(B12:M12))</x:f>
      </x:c>
    </x:row>
    <x:row r="13" ht="66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22" t="str">
        <x:f>IF(A13="","",COUNTBLANK(B13:M13))</x:f>
      </x:c>
    </x:row>
    <x:row r="14" ht="66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22" t="str">
        <x:f>IF(A14="","",COUNTBLANK(B14:M14))</x:f>
      </x:c>
    </x:row>
    <x:row r="15" ht="66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22" t="str">
        <x:f>IF(A15="","",COUNTBLANK(B15:M15))</x:f>
      </x:c>
    </x:row>
    <x:row r="16" ht="66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22" t="str">
        <x:f>IF(A16="","",COUNTBLANK(B16:M16))</x:f>
      </x:c>
    </x:row>
    <x:row r="17" ht="66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22" t="str">
        <x:f>IF(A17="","",COUNTBLANK(B17:M17))</x:f>
      </x:c>
    </x:row>
    <x:row r="18" ht="66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22" t="str">
        <x:f>IF(A18="","",COUNTBLANK(B18:M18))</x:f>
      </x:c>
    </x:row>
    <x:row r="19" ht="66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22" t="str">
        <x:f>IF(A19="","",COUNTBLANK(B19:M19))</x:f>
      </x:c>
    </x:row>
    <x:row r="20" ht="66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22" t="str">
        <x:f>IF(A20="","",COUNTBLANK(B20:M20))</x:f>
      </x:c>
    </x:row>
    <x:row r="21" ht="66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22" t="str">
        <x:f>IF(A21="","",COUNTBLANK(B21:M21))</x:f>
      </x:c>
    </x:row>
    <x:row r="22" ht="66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22" t="str">
        <x:f>IF(A22="","",COUNTBLANK(B22:M22))</x:f>
      </x:c>
    </x:row>
    <x:row r="23" ht="66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22" t="str">
        <x:f>IF(A23="","",COUNTBLANK(B23:M23))</x:f>
      </x:c>
    </x:row>
    <x:row r="24" ht="66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22" t="str">
        <x:f>IF(A24="","",COUNTBLANK(B24:M24))</x:f>
      </x:c>
    </x:row>
    <x:row r="25" ht="66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22" t="str">
        <x:f>IF(A25="","",COUNTBLANK(B25:M25))</x:f>
      </x:c>
    </x:row>
    <x:row r="26" ht="66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22" t="str">
        <x:f>IF(A26="","",COUNTBLANK(B26:M26))</x:f>
      </x:c>
    </x:row>
    <x:row r="27" ht="66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22" t="str">
        <x:f>IF(A27="","",COUNTBLANK(B27:M27))</x:f>
      </x:c>
    </x:row>
    <x:row r="28" ht="66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22" t="str">
        <x:f>IF(A28="","",COUNTBLANK(B28:M28))</x:f>
      </x:c>
    </x:row>
    <x:row r="29" ht="66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9"/>
      <x:c r="N29" s="22" t="str">
        <x:f>IF(A29="","",COUNTBLANK(B29:M29))</x:f>
      </x:c>
    </x:row>
    <x:row r="30" ht="66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9"/>
      <x:c r="N30" s="22" t="str">
        <x:f>IF(A30="","",COUNTBLANK(B30:M30))</x:f>
      </x:c>
    </x:row>
    <x:row r="31" ht="66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  <x:c r="M31" s="9"/>
      <x:c r="N31" s="22" t="str">
        <x:f>IF(A31="","",COUNTBLANK(B31:M31))</x:f>
      </x:c>
    </x:row>
    <x:row r="32" ht="66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  <x:c r="M32" s="9"/>
      <x:c r="N32" s="22" t="str">
        <x:f>IF(A32="","",COUNTBLANK(B32:M32))</x:f>
      </x:c>
    </x:row>
    <x:row r="33" ht="66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22" t="str">
        <x:f>IF(A33="","",COUNTBLANK(B33:M33))</x:f>
      </x:c>
    </x:row>
    <x:row r="34" ht="66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  <x:c r="M34" s="9"/>
      <x:c r="N34" s="22" t="str">
        <x:f>IF(A34="","",COUNTBLANK(B34:M34))</x:f>
      </x:c>
    </x:row>
    <x:row r="35" ht="66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  <x:c r="M35" s="9"/>
      <x:c r="N35" s="22" t="str">
        <x:f>IF(A35="","",COUNTBLANK(B35:M35))</x:f>
      </x:c>
    </x:row>
    <x:row r="36" ht="66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  <x:c r="M36" s="9"/>
      <x:c r="N36" s="22" t="str">
        <x:f>IF(A36="","",COUNTBLANK(B36:M36))</x:f>
      </x:c>
    </x:row>
    <x:row r="37" ht="66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22" t="str">
        <x:f>IF(A37="","",COUNTBLANK(B37:M37))</x:f>
      </x:c>
    </x:row>
    <x:row r="38" ht="66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  <x:c r="N38" s="22" t="str">
        <x:f>IF(A38="","",COUNTBLANK(B38:M38))</x:f>
      </x:c>
    </x:row>
    <x:row r="39" ht="66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  <x:c r="N39" s="22" t="str">
        <x:f>IF(A39="","",COUNTBLANK(B39:M39))</x:f>
      </x:c>
    </x:row>
    <x:row r="40" ht="66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22" t="str">
        <x:f>IF(A40="","",COUNTBLANK(B40:M40))</x:f>
      </x:c>
    </x:row>
    <x:row r="41" ht="66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9"/>
      <x:c r="N41" s="22" t="str">
        <x:f>IF(A41="","",COUNTBLANK(B41:M41))</x:f>
      </x:c>
    </x:row>
    <x:row r="42" ht="66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22" t="str">
        <x:f>IF(A42="","",COUNTBLANK(B42:M42))</x:f>
      </x:c>
    </x:row>
    <x:row r="43" ht="66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9"/>
      <x:c r="N43" s="22" t="str">
        <x:f>IF(A43="","",COUNTBLANK(B43:M43))</x:f>
      </x:c>
    </x:row>
    <x:row r="44" ht="66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9"/>
      <x:c r="N44" s="22" t="str">
        <x:f>IF(A44="","",COUNTBLANK(B44:M44))</x:f>
      </x:c>
    </x:row>
    <x:row r="45" ht="66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9"/>
      <x:c r="N45" s="22" t="str">
        <x:f>IF(A45="","",COUNTBLANK(B45:M45))</x:f>
      </x:c>
    </x:row>
    <x:row r="46" ht="66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22" t="str">
        <x:f>IF(A46="","",COUNTBLANK(B46:M46))</x:f>
      </x:c>
    </x:row>
    <x:row r="47" ht="66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9"/>
      <x:c r="N47" s="22" t="str">
        <x:f>IF(A47="","",COUNTBLANK(B47:M47))</x:f>
      </x:c>
    </x:row>
    <x:row r="48" ht="66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9"/>
      <x:c r="N48" s="22" t="str">
        <x:f>IF(A48="","",COUNTBLANK(B48:M48))</x:f>
      </x:c>
    </x:row>
    <x:row r="49" ht="66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9"/>
      <x:c r="N49" s="22" t="str">
        <x:f>IF(A49="","",COUNTBLANK(B49:M49))</x:f>
      </x:c>
    </x:row>
    <x:row r="50" ht="66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9"/>
      <x:c r="N50" s="22" t="str">
        <x:f>IF(A50="","",COUNTBLANK(B50:M50))</x:f>
      </x:c>
    </x:row>
    <x:row r="51" ht="66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9"/>
      <x:c r="N51" s="22" t="str">
        <x:f>IF(A51="","",COUNTBLANK(B51:M51))</x:f>
      </x:c>
    </x:row>
    <x:row r="52" ht="66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22" t="str">
        <x:f>IF(A52="","",COUNTBLANK(B52:M52))</x:f>
      </x:c>
    </x:row>
    <x:row r="53" ht="66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9"/>
      <x:c r="N53" s="22" t="str">
        <x:f>IF(A53="","",COUNTBLANK(B53:M53))</x:f>
      </x:c>
    </x:row>
    <x:row r="54" ht="66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22" t="str">
        <x:f>IF(A54="","",COUNTBLANK(B54:M54))</x:f>
      </x:c>
    </x:row>
    <x:row r="55" ht="66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9"/>
      <x:c r="N55" s="22" t="str">
        <x:f>IF(A55="","",COUNTBLANK(B55:M55))</x:f>
      </x:c>
    </x:row>
    <x:row r="56" ht="66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22" t="str">
        <x:f>IF(A56="","",COUNTBLANK(B56:M56))</x:f>
      </x:c>
    </x:row>
    <x:row r="57" ht="66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  <x:c r="N57" s="22" t="str">
        <x:f>IF(A57="","",COUNTBLANK(B57:M57))</x:f>
      </x:c>
    </x:row>
    <x:row r="58" ht="66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22" t="str">
        <x:f>IF(A58="","",COUNTBLANK(B58:M58))</x:f>
      </x:c>
    </x:row>
    <x:row r="59" ht="66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9"/>
      <x:c r="N59" s="22" t="str">
        <x:f>IF(A59="","",COUNTBLANK(B59:M59))</x:f>
      </x:c>
    </x:row>
    <x:row r="60" ht="66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9"/>
      <x:c r="N60" s="22" t="str">
        <x:f>IF(A60="","",COUNTBLANK(B60:M60))</x:f>
      </x:c>
    </x:row>
    <x:row r="61" ht="66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9"/>
      <x:c r="N61" s="22" t="str">
        <x:f>IF(A61="","",COUNTBLANK(B61:M61))</x:f>
      </x:c>
    </x:row>
    <x:row r="62" ht="66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9"/>
      <x:c r="N62" s="22" t="str">
        <x:f>IF(A62="","",COUNTBLANK(B62:M62))</x:f>
      </x:c>
    </x:row>
    <x:row r="63" ht="66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9"/>
      <x:c r="N63" s="22" t="str">
        <x:f>IF(A63="","",COUNTBLANK(B63:M63))</x:f>
      </x:c>
    </x:row>
    <x:row r="64" ht="66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9"/>
      <x:c r="N64" s="22" t="str">
        <x:f>IF(A64="","",COUNTBLANK(B64:M64))</x:f>
      </x:c>
    </x:row>
    <x:row r="65" ht="66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9"/>
      <x:c r="N65" s="22" t="str">
        <x:f>IF(A65="","",COUNTBLANK(B65:M65))</x:f>
      </x:c>
    </x:row>
    <x:row r="66" ht="66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  <x:c r="M66" s="9"/>
      <x:c r="N66" s="22" t="str">
        <x:f>IF(A66="","",COUNTBLANK(B66:M66))</x:f>
      </x:c>
    </x:row>
    <x:row r="67" ht="66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  <x:c r="M67" s="9"/>
      <x:c r="N67" s="22" t="str">
        <x:f>IF(A67="","",COUNTBLANK(B67:M67))</x:f>
      </x:c>
    </x:row>
    <x:row r="68" ht="66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  <x:c r="M68" s="9"/>
      <x:c r="N68" s="22" t="str">
        <x:f>IF(A68="","",COUNTBLANK(B68:M68))</x:f>
      </x:c>
    </x:row>
    <x:row r="69" ht="66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  <x:c r="M69" s="9"/>
      <x:c r="N69" s="22" t="str">
        <x:f>IF(A69="","",COUNTBLANK(B69:M69))</x:f>
      </x:c>
    </x:row>
    <x:row r="70" ht="66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  <x:c r="M70" s="9"/>
      <x:c r="N70" s="22" t="str">
        <x:f>IF(A70="","",COUNTBLANK(B70:M70))</x:f>
      </x:c>
    </x:row>
    <x:row r="71" ht="66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  <x:c r="M71" s="9"/>
      <x:c r="N71" s="22" t="str">
        <x:f>IF(A71="","",COUNTBLANK(B71:M71))</x:f>
      </x:c>
    </x:row>
    <x:row r="72" ht="66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  <x:c r="M72" s="9"/>
      <x:c r="N72" s="22" t="str">
        <x:f>IF(A72="","",COUNTBLANK(B72:M72))</x:f>
      </x:c>
    </x:row>
    <x:row r="73" ht="66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  <x:c r="M73" s="9"/>
      <x:c r="N73" s="22" t="str">
        <x:f>IF(A73="","",COUNTBLANK(B73:M73))</x:f>
      </x:c>
    </x:row>
    <x:row r="74" ht="66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  <x:c r="M74" s="9"/>
      <x:c r="N74" s="22" t="str">
        <x:f>IF(A74="","",COUNTBLANK(B74:M74))</x:f>
      </x:c>
    </x:row>
    <x:row r="75" ht="66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  <x:c r="M75" s="9"/>
      <x:c r="N75" s="22" t="str">
        <x:f>IF(A75="","",COUNTBLANK(B75:M75))</x:f>
      </x:c>
    </x:row>
    <x:row r="76" ht="66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  <x:c r="M76" s="9"/>
      <x:c r="N76" s="22" t="str">
        <x:f>IF(A76="","",COUNTBLANK(B76:M76))</x:f>
      </x:c>
    </x:row>
    <x:row r="77" ht="66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  <x:c r="M77" s="9"/>
      <x:c r="N77" s="22" t="str">
        <x:f>IF(A77="","",COUNTBLANK(B77:M77))</x:f>
      </x:c>
    </x:row>
    <x:row r="78" ht="66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  <x:c r="M78" s="9"/>
      <x:c r="N78" s="22" t="str">
        <x:f>IF(A78="","",COUNTBLANK(B78:M78))</x:f>
      </x:c>
    </x:row>
    <x:row r="79" ht="66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  <x:c r="M79" s="9"/>
      <x:c r="N79" s="22" t="str">
        <x:f>IF(A79="","",COUNTBLANK(B79:M79))</x:f>
      </x:c>
    </x:row>
    <x:row r="80" ht="66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  <x:c r="M80" s="9"/>
      <x:c r="N80" s="22" t="str">
        <x:f>IF(A80="","",COUNTBLANK(B80:M80))</x:f>
      </x:c>
    </x:row>
    <x:row r="81" ht="66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9"/>
      <x:c r="L81" s="9"/>
      <x:c r="M81" s="9"/>
      <x:c r="N81" s="22" t="str">
        <x:f>IF(A81="","",COUNTBLANK(B81:M81))</x:f>
      </x:c>
    </x:row>
    <x:row r="82" ht="66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9"/>
      <x:c r="L82" s="9"/>
      <x:c r="M82" s="9"/>
      <x:c r="N82" s="22" t="str">
        <x:f>IF(A82="","",COUNTBLANK(B82:M82))</x:f>
      </x:c>
    </x:row>
    <x:row r="83" ht="66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9"/>
      <x:c r="L83" s="9"/>
      <x:c r="M83" s="9"/>
      <x:c r="N83" s="22" t="str">
        <x:f>IF(A83="","",COUNTBLANK(B83:M83))</x:f>
      </x:c>
    </x:row>
    <x:row r="84" ht="66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9"/>
      <x:c r="L84" s="9"/>
      <x:c r="M84" s="9"/>
      <x:c r="N84" s="22" t="str">
        <x:f>IF(A84="","",COUNTBLANK(B84:M84))</x:f>
      </x:c>
    </x:row>
    <x:row r="85" ht="66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9"/>
      <x:c r="L85" s="9"/>
      <x:c r="M85" s="9"/>
      <x:c r="N85" s="22" t="str">
        <x:f>IF(A85="","",COUNTBLANK(B85:M85))</x:f>
      </x:c>
    </x:row>
    <x:row r="86" ht="66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9"/>
      <x:c r="L86" s="9"/>
      <x:c r="M86" s="9"/>
      <x:c r="N86" s="22" t="str">
        <x:f>IF(A86="","",COUNTBLANK(B86:M86))</x:f>
      </x:c>
    </x:row>
    <x:row r="87" ht="66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9"/>
      <x:c r="L87" s="9"/>
      <x:c r="M87" s="9"/>
      <x:c r="N87" s="22" t="str">
        <x:f>IF(A87="","",COUNTBLANK(B87:M87))</x:f>
      </x:c>
    </x:row>
    <x:row r="88" ht="66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9"/>
      <x:c r="L88" s="9"/>
      <x:c r="M88" s="9"/>
      <x:c r="N88" s="22" t="str">
        <x:f>IF(A88="","",COUNTBLANK(B88:M88))</x:f>
      </x:c>
    </x:row>
    <x:row r="89" ht="66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9"/>
      <x:c r="L89" s="9"/>
      <x:c r="M89" s="9"/>
      <x:c r="N89" s="22" t="str">
        <x:f>IF(A89="","",COUNTBLANK(B89:M89))</x:f>
      </x:c>
    </x:row>
    <x:row r="90" ht="66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9"/>
      <x:c r="L90" s="9"/>
      <x:c r="M90" s="9"/>
      <x:c r="N90" s="22" t="str">
        <x:f>IF(A90="","",COUNTBLANK(B90:M90))</x:f>
      </x:c>
    </x:row>
    <x:row r="91" ht="66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9"/>
      <x:c r="L91" s="9"/>
      <x:c r="M91" s="9"/>
      <x:c r="N91" s="22" t="str">
        <x:f>IF(A91="","",COUNTBLANK(B91:M91))</x:f>
      </x:c>
    </x:row>
    <x:row r="92" ht="66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9"/>
      <x:c r="L92" s="9"/>
      <x:c r="M92" s="9"/>
      <x:c r="N92" s="22" t="str">
        <x:f>IF(A92="","",COUNTBLANK(B92:M92))</x:f>
      </x:c>
    </x:row>
    <x:row r="93" ht="66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9"/>
      <x:c r="L93" s="9"/>
      <x:c r="M93" s="9"/>
      <x:c r="N93" s="22" t="str">
        <x:f>IF(A93="","",COUNTBLANK(B93:M93))</x:f>
      </x:c>
    </x:row>
    <x:row r="94" ht="66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9"/>
      <x:c r="L94" s="9"/>
      <x:c r="M94" s="9"/>
      <x:c r="N94" s="22" t="str">
        <x:f>IF(A94="","",COUNTBLANK(B94:M94))</x:f>
      </x:c>
    </x:row>
    <x:row r="95" ht="66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9"/>
      <x:c r="L95" s="9"/>
      <x:c r="M95" s="9"/>
      <x:c r="N95" s="22" t="str">
        <x:f>IF(A95="","",COUNTBLANK(B95:M95))</x:f>
      </x:c>
    </x:row>
    <x:row r="96" ht="66" customHeight="1">
      <x:c r="A96" s="9"/>
      <x:c r="B96" s="9"/>
      <x:c r="C96" s="9"/>
      <x:c r="D96" s="9"/>
      <x:c r="E96" s="9"/>
      <x:c r="F96" s="9"/>
      <x:c r="G96" s="9"/>
      <x:c r="H96" s="9"/>
      <x:c r="I96" s="9"/>
      <x:c r="J96" s="9"/>
      <x:c r="K96" s="9"/>
      <x:c r="L96" s="9"/>
      <x:c r="M96" s="9"/>
      <x:c r="N96" s="22" t="str">
        <x:f>IF(A96="","",COUNTBLANK(B96:M96))</x:f>
      </x:c>
    </x:row>
    <x:row r="97" ht="66" customHeight="1">
      <x:c r="A97" s="9"/>
      <x:c r="B97" s="9"/>
      <x:c r="C97" s="9"/>
      <x:c r="D97" s="9"/>
      <x:c r="E97" s="9"/>
      <x:c r="F97" s="9"/>
      <x:c r="G97" s="9"/>
      <x:c r="H97" s="9"/>
      <x:c r="I97" s="9"/>
      <x:c r="J97" s="9"/>
      <x:c r="K97" s="9"/>
      <x:c r="L97" s="9"/>
      <x:c r="M97" s="9"/>
      <x:c r="N97" s="22" t="str">
        <x:f>IF(A97="","",COUNTBLANK(B97:M97))</x:f>
      </x:c>
    </x:row>
    <x:row r="98" ht="66" customHeight="1">
      <x:c r="A98" s="9"/>
      <x:c r="B98" s="9"/>
      <x:c r="C98" s="9"/>
      <x:c r="D98" s="9"/>
      <x:c r="E98" s="9"/>
      <x:c r="F98" s="9"/>
      <x:c r="G98" s="9"/>
      <x:c r="H98" s="9"/>
      <x:c r="I98" s="9"/>
      <x:c r="J98" s="9"/>
      <x:c r="K98" s="9"/>
      <x:c r="L98" s="9"/>
      <x:c r="M98" s="9"/>
      <x:c r="N98" s="22" t="str">
        <x:f>IF(A98="","",COUNTBLANK(B98:M98))</x:f>
      </x:c>
    </x:row>
    <x:row r="99" ht="66" customHeight="1">
      <x:c r="A99" s="9"/>
      <x:c r="B99" s="9"/>
      <x:c r="C99" s="9"/>
      <x:c r="D99" s="9"/>
      <x:c r="E99" s="9"/>
      <x:c r="F99" s="9"/>
      <x:c r="G99" s="9"/>
      <x:c r="H99" s="9"/>
      <x:c r="I99" s="9"/>
      <x:c r="J99" s="9"/>
      <x:c r="K99" s="9"/>
      <x:c r="L99" s="9"/>
      <x:c r="M99" s="9"/>
      <x:c r="N99" s="22" t="str">
        <x:f>IF(A99="","",COUNTBLANK(B99:M99))</x:f>
      </x:c>
    </x:row>
    <x:row r="100" ht="66" customHeight="1">
      <x:c r="A100" s="9"/>
      <x:c r="B100" s="9"/>
      <x:c r="C100" s="9"/>
      <x:c r="D100" s="9"/>
      <x:c r="E100" s="9"/>
      <x:c r="F100" s="9"/>
      <x:c r="G100" s="9"/>
      <x:c r="H100" s="9"/>
      <x:c r="I100" s="9"/>
      <x:c r="J100" s="9"/>
      <x:c r="K100" s="9"/>
      <x:c r="L100" s="9"/>
      <x:c r="M100" s="9"/>
      <x:c r="N100" s="22" t="str">
        <x:f>IF(A100="","",COUNTBLANK(B100:M100))</x:f>
      </x:c>
    </x:row>
    <x:row r="101" ht="66" customHeight="1">
      <x:c r="A101" s="9"/>
      <x:c r="B101" s="9"/>
      <x:c r="C101" s="9"/>
      <x:c r="D101" s="9"/>
      <x:c r="E101" s="9"/>
      <x:c r="F101" s="9"/>
      <x:c r="G101" s="9"/>
      <x:c r="H101" s="9"/>
      <x:c r="I101" s="9"/>
      <x:c r="J101" s="9"/>
      <x:c r="K101" s="9"/>
      <x:c r="L101" s="9"/>
      <x:c r="M101" s="9"/>
      <x:c r="N101" s="22" t="str">
        <x:f>IF(A101="","",COUNTBLANK(B101:M101))</x:f>
      </x:c>
    </x:row>
    <x:row r="102" ht="66" customHeight="1">
      <x:c r="A102" s="9"/>
      <x:c r="B102" s="9"/>
      <x:c r="C102" s="9"/>
      <x:c r="D102" s="9"/>
      <x:c r="E102" s="9"/>
      <x:c r="F102" s="9"/>
      <x:c r="G102" s="9"/>
      <x:c r="H102" s="9"/>
      <x:c r="I102" s="9"/>
      <x:c r="J102" s="9"/>
      <x:c r="K102" s="9"/>
      <x:c r="L102" s="9"/>
      <x:c r="M102" s="9"/>
      <x:c r="N102" s="22" t="str">
        <x:f>IF(A102="","",COUNTBLANK(B102:M102))</x:f>
      </x:c>
    </x:row>
    <x:row r="103" ht="66" customHeight="1">
      <x:c r="A103" s="9"/>
      <x:c r="B103" s="9"/>
      <x:c r="C103" s="9"/>
      <x:c r="D103" s="9"/>
      <x:c r="E103" s="9"/>
      <x:c r="F103" s="9"/>
      <x:c r="G103" s="9"/>
      <x:c r="H103" s="9"/>
      <x:c r="I103" s="9"/>
      <x:c r="J103" s="9"/>
      <x:c r="K103" s="9"/>
      <x:c r="L103" s="9"/>
      <x:c r="M103" s="9"/>
      <x:c r="N103" s="22" t="str">
        <x:f>IF(A103="","",COUNTBLANK(B103:M103))</x:f>
      </x:c>
    </x:row>
    <x:row r="104" ht="66" customHeight="1">
      <x:c r="A104" s="9"/>
      <x:c r="B104" s="9"/>
      <x:c r="C104" s="9"/>
      <x:c r="D104" s="9"/>
      <x:c r="E104" s="9"/>
      <x:c r="F104" s="9"/>
      <x:c r="G104" s="9"/>
      <x:c r="H104" s="9"/>
      <x:c r="I104" s="9"/>
      <x:c r="J104" s="9"/>
      <x:c r="K104" s="9"/>
      <x:c r="L104" s="9"/>
      <x:c r="M104" s="9"/>
      <x:c r="N104" s="22" t="str">
        <x:f>IF(A104="","",COUNTBLANK(B104:M104))</x:f>
      </x:c>
    </x:row>
    <x:row r="105" ht="66" customHeight="1">
      <x:c r="A105" s="9"/>
      <x:c r="B105" s="9"/>
      <x:c r="C105" s="9"/>
      <x:c r="D105" s="9"/>
      <x:c r="E105" s="9"/>
      <x:c r="F105" s="9"/>
      <x:c r="G105" s="9"/>
      <x:c r="H105" s="9"/>
      <x:c r="I105" s="9"/>
      <x:c r="J105" s="9"/>
      <x:c r="K105" s="9"/>
      <x:c r="L105" s="9"/>
      <x:c r="M105" s="9"/>
      <x:c r="N105" s="22" t="str">
        <x:f>IF(A105="","",COUNTBLANK(B105:M105))</x:f>
      </x:c>
    </x:row>
    <x:row r="106" ht="66" customHeight="1">
      <x:c r="A106" s="9"/>
      <x:c r="B106" s="9"/>
      <x:c r="C106" s="9"/>
      <x:c r="D106" s="9"/>
      <x:c r="E106" s="9"/>
      <x:c r="F106" s="9"/>
      <x:c r="G106" s="9"/>
      <x:c r="H106" s="9"/>
      <x:c r="I106" s="9"/>
      <x:c r="J106" s="9"/>
      <x:c r="K106" s="9"/>
      <x:c r="L106" s="9"/>
      <x:c r="M106" s="9"/>
      <x:c r="N106" s="22" t="str">
        <x:f>IF(A106="","",COUNTBLANK(B106:M106))</x:f>
      </x:c>
    </x:row>
    <x:row r="107" ht="66" customHeight="1">
      <x:c r="A107" s="9"/>
      <x:c r="B107" s="9"/>
      <x:c r="C107" s="9"/>
      <x:c r="D107" s="9"/>
      <x:c r="E107" s="9"/>
      <x:c r="F107" s="9"/>
      <x:c r="G107" s="9"/>
      <x:c r="H107" s="9"/>
      <x:c r="I107" s="9"/>
      <x:c r="J107" s="9"/>
      <x:c r="K107" s="9"/>
      <x:c r="L107" s="9"/>
      <x:c r="M107" s="9"/>
      <x:c r="N107" s="22" t="str">
        <x:f>IF(A107="","",COUNTBLANK(B107:M107))</x:f>
      </x:c>
    </x:row>
    <x:row r="108" ht="66" customHeight="1">
      <x:c r="A108" s="9"/>
      <x:c r="B108" s="9"/>
      <x:c r="C108" s="9"/>
      <x:c r="D108" s="9"/>
      <x:c r="E108" s="9"/>
      <x:c r="F108" s="9"/>
      <x:c r="G108" s="9"/>
      <x:c r="H108" s="9"/>
      <x:c r="I108" s="9"/>
      <x:c r="J108" s="9"/>
      <x:c r="K108" s="9"/>
      <x:c r="L108" s="9"/>
      <x:c r="M108" s="9"/>
      <x:c r="N108" s="22" t="str">
        <x:f>IF(A108="","",COUNTBLANK(B108:M108))</x:f>
      </x:c>
    </x:row>
    <x:row r="109" ht="66" customHeight="1">
      <x:c r="A109" s="9"/>
      <x:c r="B109" s="9"/>
      <x:c r="C109" s="9"/>
      <x:c r="D109" s="9"/>
      <x:c r="E109" s="9"/>
      <x:c r="F109" s="9"/>
      <x:c r="G109" s="9"/>
      <x:c r="H109" s="9"/>
      <x:c r="I109" s="9"/>
      <x:c r="J109" s="9"/>
      <x:c r="K109" s="9"/>
      <x:c r="L109" s="9"/>
      <x:c r="M109" s="9"/>
      <x:c r="N109" s="22" t="str">
        <x:f>IF(A109="","",COUNTBLANK(B109:M109))</x:f>
      </x:c>
    </x:row>
    <x:row r="110" ht="66" customHeight="1">
      <x:c r="A110" s="9"/>
      <x:c r="B110" s="9"/>
      <x:c r="C110" s="9"/>
      <x:c r="D110" s="9"/>
      <x:c r="E110" s="9"/>
      <x:c r="F110" s="9"/>
      <x:c r="G110" s="9"/>
      <x:c r="H110" s="9"/>
      <x:c r="I110" s="9"/>
      <x:c r="J110" s="9"/>
      <x:c r="K110" s="9"/>
      <x:c r="L110" s="9"/>
      <x:c r="M110" s="9"/>
      <x:c r="N110" s="22" t="str">
        <x:f>IF(A110="","",COUNTBLANK(B110:M110))</x:f>
      </x:c>
    </x:row>
    <x:row r="111" ht="66" customHeight="1">
      <x:c r="A111" s="9"/>
      <x:c r="B111" s="9"/>
      <x:c r="C111" s="9"/>
      <x:c r="D111" s="9"/>
      <x:c r="E111" s="9"/>
      <x:c r="F111" s="9"/>
      <x:c r="G111" s="9"/>
      <x:c r="H111" s="9"/>
      <x:c r="I111" s="9"/>
      <x:c r="J111" s="9"/>
      <x:c r="K111" s="9"/>
      <x:c r="L111" s="9"/>
      <x:c r="M111" s="9"/>
      <x:c r="N111" s="22" t="str">
        <x:f>IF(A111="","",COUNTBLANK(B111:M111))</x:f>
      </x:c>
    </x:row>
    <x:row r="112" ht="66" customHeight="1">
      <x:c r="A112" s="9"/>
      <x:c r="B112" s="9"/>
      <x:c r="C112" s="9"/>
      <x:c r="D112" s="9"/>
      <x:c r="E112" s="9"/>
      <x:c r="F112" s="9"/>
      <x:c r="G112" s="9"/>
      <x:c r="H112" s="9"/>
      <x:c r="I112" s="9"/>
      <x:c r="J112" s="9"/>
      <x:c r="K112" s="9"/>
      <x:c r="L112" s="9"/>
      <x:c r="M112" s="9"/>
      <x:c r="N112" s="22" t="str">
        <x:f>IF(A112="","",COUNTBLANK(B112:M112))</x:f>
      </x:c>
    </x:row>
    <x:row r="113" ht="66" customHeight="1">
      <x:c r="A113" s="9"/>
      <x:c r="B113" s="9"/>
      <x:c r="C113" s="9"/>
      <x:c r="D113" s="9"/>
      <x:c r="E113" s="9"/>
      <x:c r="F113" s="9"/>
      <x:c r="G113" s="9"/>
      <x:c r="H113" s="9"/>
      <x:c r="I113" s="9"/>
      <x:c r="J113" s="9"/>
      <x:c r="K113" s="9"/>
      <x:c r="L113" s="9"/>
      <x:c r="M113" s="9"/>
      <x:c r="N113" s="22" t="str">
        <x:f>IF(A113="","",COUNTBLANK(B113:M113))</x:f>
      </x:c>
    </x:row>
    <x:row r="114" ht="66" customHeight="1">
      <x:c r="A114" s="9"/>
      <x:c r="B114" s="9"/>
      <x:c r="C114" s="9"/>
      <x:c r="D114" s="9"/>
      <x:c r="E114" s="9"/>
      <x:c r="F114" s="9"/>
      <x:c r="G114" s="9"/>
      <x:c r="H114" s="9"/>
      <x:c r="I114" s="9"/>
      <x:c r="J114" s="9"/>
      <x:c r="K114" s="9"/>
      <x:c r="L114" s="9"/>
      <x:c r="M114" s="9"/>
      <x:c r="N114" s="22" t="str">
        <x:f>IF(A114="","",COUNTBLANK(B114:M114))</x:f>
      </x:c>
    </x:row>
    <x:row r="115" ht="66" customHeight="1">
      <x:c r="A115" s="9"/>
      <x:c r="B115" s="9"/>
      <x:c r="C115" s="9"/>
      <x:c r="D115" s="9"/>
      <x:c r="E115" s="9"/>
      <x:c r="F115" s="9"/>
      <x:c r="G115" s="9"/>
      <x:c r="H115" s="9"/>
      <x:c r="I115" s="9"/>
      <x:c r="J115" s="9"/>
      <x:c r="K115" s="9"/>
      <x:c r="L115" s="9"/>
      <x:c r="M115" s="9"/>
      <x:c r="N115" s="22" t="str">
        <x:f>IF(A115="","",COUNTBLANK(B115:M115))</x:f>
      </x:c>
    </x:row>
    <x:row r="116" ht="66" customHeight="1">
      <x:c r="A116" s="9"/>
      <x:c r="B116" s="9"/>
      <x:c r="C116" s="9"/>
      <x:c r="D116" s="9"/>
      <x:c r="E116" s="9"/>
      <x:c r="F116" s="9"/>
      <x:c r="G116" s="9"/>
      <x:c r="H116" s="9"/>
      <x:c r="I116" s="9"/>
      <x:c r="J116" s="9"/>
      <x:c r="K116" s="9"/>
      <x:c r="L116" s="9"/>
      <x:c r="M116" s="9"/>
      <x:c r="N116" s="22" t="str">
        <x:f>IF(A116="","",COUNTBLANK(B116:M116))</x:f>
      </x:c>
    </x:row>
    <x:row r="117" ht="66" customHeight="1">
      <x:c r="A117" s="9"/>
      <x:c r="B117" s="9"/>
      <x:c r="C117" s="9"/>
      <x:c r="D117" s="9"/>
      <x:c r="E117" s="9"/>
      <x:c r="F117" s="9"/>
      <x:c r="G117" s="9"/>
      <x:c r="H117" s="9"/>
      <x:c r="I117" s="9"/>
      <x:c r="J117" s="9"/>
      <x:c r="K117" s="9"/>
      <x:c r="L117" s="9"/>
      <x:c r="M117" s="9"/>
      <x:c r="N117" s="22" t="str">
        <x:f>IF(A117="","",COUNTBLANK(B117:M117))</x:f>
      </x:c>
    </x:row>
    <x:row r="118" ht="66" customHeight="1">
      <x:c r="A118" s="9"/>
      <x:c r="B118" s="9"/>
      <x:c r="C118" s="9"/>
      <x:c r="D118" s="9"/>
      <x:c r="E118" s="9"/>
      <x:c r="F118" s="9"/>
      <x:c r="G118" s="9"/>
      <x:c r="H118" s="9"/>
      <x:c r="I118" s="9"/>
      <x:c r="J118" s="9"/>
      <x:c r="K118" s="9"/>
      <x:c r="L118" s="9"/>
      <x:c r="M118" s="9"/>
      <x:c r="N118" s="22" t="str">
        <x:f>IF(A118="","",COUNTBLANK(B118:M118))</x:f>
      </x:c>
    </x:row>
    <x:row r="119" ht="66" customHeight="1">
      <x:c r="A119" s="9"/>
      <x:c r="B119" s="9"/>
      <x:c r="C119" s="9"/>
      <x:c r="D119" s="9"/>
      <x:c r="E119" s="9"/>
      <x:c r="F119" s="9"/>
      <x:c r="G119" s="9"/>
      <x:c r="H119" s="9"/>
      <x:c r="I119" s="9"/>
      <x:c r="J119" s="9"/>
      <x:c r="K119" s="9"/>
      <x:c r="L119" s="9"/>
      <x:c r="M119" s="9"/>
      <x:c r="N119" s="22" t="str">
        <x:f>IF(A119="","",COUNTBLANK(B119:M119))</x:f>
      </x:c>
    </x:row>
    <x:row r="120" ht="66" customHeight="1">
      <x:c r="A120" s="9"/>
      <x:c r="B120" s="9"/>
      <x:c r="C120" s="9"/>
      <x:c r="D120" s="9"/>
      <x:c r="E120" s="9"/>
      <x:c r="F120" s="9"/>
      <x:c r="G120" s="9"/>
      <x:c r="H120" s="9"/>
      <x:c r="I120" s="9"/>
      <x:c r="J120" s="9"/>
      <x:c r="K120" s="9"/>
      <x:c r="L120" s="9"/>
      <x:c r="M120" s="9"/>
      <x:c r="N120" s="22" t="str">
        <x:f>IF(A120="","",COUNTBLANK(B120:M120))</x:f>
      </x:c>
    </x:row>
    <x:row r="121" ht="66" customHeight="1">
      <x:c r="A121" s="9"/>
      <x:c r="B121" s="9"/>
      <x:c r="C121" s="9"/>
      <x:c r="D121" s="9"/>
      <x:c r="E121" s="9"/>
      <x:c r="F121" s="9"/>
      <x:c r="G121" s="9"/>
      <x:c r="H121" s="9"/>
      <x:c r="I121" s="9"/>
      <x:c r="J121" s="9"/>
      <x:c r="K121" s="9"/>
      <x:c r="L121" s="9"/>
      <x:c r="M121" s="9"/>
      <x:c r="N121" s="22" t="str">
        <x:f>IF(A121="","",COUNTBLANK(B121:M121))</x:f>
      </x:c>
    </x:row>
    <x:row r="122" ht="66" customHeight="1">
      <x:c r="A122" s="9"/>
      <x:c r="B122" s="9"/>
      <x:c r="C122" s="9"/>
      <x:c r="D122" s="9"/>
      <x:c r="E122" s="9"/>
      <x:c r="F122" s="9"/>
      <x:c r="G122" s="9"/>
      <x:c r="H122" s="9"/>
      <x:c r="I122" s="9"/>
      <x:c r="J122" s="9"/>
      <x:c r="K122" s="9"/>
      <x:c r="L122" s="9"/>
      <x:c r="M122" s="9"/>
      <x:c r="N122" s="22" t="str">
        <x:f>IF(A122="","",COUNTBLANK(B122:M122))</x:f>
      </x:c>
    </x:row>
    <x:row r="123" ht="66" customHeight="1">
      <x:c r="A123" s="9"/>
      <x:c r="B123" s="9"/>
      <x:c r="C123" s="9"/>
      <x:c r="D123" s="9"/>
      <x:c r="E123" s="9"/>
      <x:c r="F123" s="9"/>
      <x:c r="G123" s="9"/>
      <x:c r="H123" s="9"/>
      <x:c r="I123" s="9"/>
      <x:c r="J123" s="9"/>
      <x:c r="K123" s="9"/>
      <x:c r="L123" s="9"/>
      <x:c r="M123" s="9"/>
      <x:c r="N123" s="22" t="str">
        <x:f>IF(A123="","",COUNTBLANK(B123:M123))</x:f>
      </x:c>
    </x:row>
    <x:row r="124" ht="66" customHeight="1">
      <x:c r="A124" s="9"/>
      <x:c r="B124" s="9"/>
      <x:c r="C124" s="9"/>
      <x:c r="D124" s="9"/>
      <x:c r="E124" s="9"/>
      <x:c r="F124" s="9"/>
      <x:c r="G124" s="9"/>
      <x:c r="H124" s="9"/>
      <x:c r="I124" s="9"/>
      <x:c r="J124" s="9"/>
      <x:c r="K124" s="9"/>
      <x:c r="L124" s="9"/>
      <x:c r="M124" s="9"/>
      <x:c r="N124" s="22" t="str">
        <x:f>IF(A124="","",COUNTBLANK(B124:M124))</x:f>
      </x:c>
    </x:row>
    <x:row r="125" ht="66" customHeight="1">
      <x:c r="A125" s="9"/>
      <x:c r="B125" s="9"/>
      <x:c r="C125" s="9"/>
      <x:c r="D125" s="9"/>
      <x:c r="E125" s="9"/>
      <x:c r="F125" s="9"/>
      <x:c r="G125" s="9"/>
      <x:c r="H125" s="9"/>
      <x:c r="I125" s="9"/>
      <x:c r="J125" s="9"/>
      <x:c r="K125" s="9"/>
      <x:c r="L125" s="9"/>
      <x:c r="M125" s="9"/>
      <x:c r="N125" s="22" t="str">
        <x:f>IF(A125="","",COUNTBLANK(B125:M125))</x:f>
      </x:c>
    </x:row>
  </x:sheetData>
  <x:mergeCells>
    <x:mergeCell ref="A1:N1"/>
    <x:mergeCell ref="A2:N2"/>
  </x:mergeCells>
  <x:conditionalFormatting sqref="N6:N125">
    <x:cfRule type="cellIs" dxfId="17" priority="1" operator="greaterThan">
      <x:formula>0</x:formula>
    </x:cfRule>
  </x:conditionalFormatting>
  <x:conditionalFormatting sqref="M6:M125">
    <x:cfRule type="cellIs" dxfId="18" priority="2" operator="equal">
      <x:formula>"W/?"</x:formula>
    </x:cfRule>
    <x:cfRule type="cellIs" dxfId="19" priority="3" operator="equal">
      <x:formula>"W/!"</x:formula>
    </x:cfRule>
    <x:cfRule type="cellIs" dxfId="20" priority="4" operator="equal">
      <x:formula>"W/!!"</x:formula>
    </x:cfRule>
    <x:cfRule type="cellIs" dxfId="21" priority="5" operator="equal">
      <x:formula>"W/⚠"</x:formula>
    </x:cfRule>
    <x:cfRule type="cellIs" dxfId="22" priority="6" operator="equal">
      <x:formula>"W/+"</x:formula>
    </x:cfRule>
    <x:cfRule type="cellIs" dxfId="23" priority="7" operator="equal">
      <x:formula>"W/×"</x:formula>
    </x:cfRule>
    <x:cfRule type="cellIs" dxfId="24" priority="8" operator="equal">
      <x:formula>"W/∞"</x:formula>
    </x:cfRule>
    <x:cfRule type="cellIs" dxfId="25" priority="9" operator="equal">
      <x:formula>"W/→"</x:formula>
    </x:cfRule>
    <x:cfRule type="cellIs" dxfId="26" priority="10" operator="equal">
      <x:formula>"W/↔"</x:formula>
    </x:cfRule>
    <x:cfRule type="cellIs" dxfId="27" priority="11" operator="equal">
      <x:formula>"W/✓"</x:formula>
    </x:cfRule>
    <x:cfRule type="cellIs" dxfId="28" priority="12" operator="equal">
      <x:formula>"W/∅"</x:formula>
    </x:cfRule>
    <x:cfRule type="cellIs" dxfId="29" priority="13" operator="equal">
      <x:formula>"W/…"</x:formula>
    </x:cfRule>
    <x:cfRule type="cellIs" dxfId="30" priority="14" operator="equal">
      <x:formula>"W/???"</x:formula>
    </x:cfRule>
    <x:cfRule type="cellIs" dxfId="31" priority="15" operator="equal">
      <x:formula>"W/"</x:formula>
    </x:cfRule>
  </x:conditionalFormatting>
  <x:conditionalFormatting sqref="J6:J125">
    <x:cfRule type="containsText" dxfId="32" priority="16" operator="containsText" text="Contradicted"/>
    <x:cfRule type="containsText" dxfId="33" priority="17" operator="containsText" text="Awaiting"/>
    <x:cfRule type="containsText" dxfId="34" priority="18" operator="containsText" text="Supported"/>
  </x:conditionalFormatting>
  <x:dataValidations count="2">
    <x:dataValidation type="list" sqref="J6:J125">
      <x:formula1>'Lists'!$D$2:$D$8</x:formula1>
    </x:dataValidation>
    <x:dataValidation type="list" sqref="M6:M125">
      <x:formula1>'Lists'!$H$2:$H$15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5cd9d3c2de4c36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8" hidden="0" customWidth="1"/>
    <x:col min="4" max="4" width="30" hidden="0" customWidth="1"/>
    <x:col min="5" max="5" width="58" hidden="0" customWidth="1"/>
    <x:col min="6" max="6" width="38" hidden="0" customWidth="1"/>
    <x:col min="7" max="7" width="48" hidden="0" customWidth="1"/>
    <x:col min="8" max="8" width="16" hidden="0" customWidth="1"/>
    <x:col min="9" max="9" width="24" hidden="0" customWidth="1"/>
    <x:col min="10" max="10" width="34" hidden="0" customWidth="1"/>
    <x:col min="11" max="11" width="24" hidden="0" customWidth="1"/>
    <x:col min="12" max="12" width="48" hidden="0" customWidth="1"/>
    <x:col min="13" max="13" width="13" hidden="0" customWidth="1"/>
    <x:col min="14" max="14" width="12" hidden="0" customWidth="1"/>
  </x:cols>
  <x:sheetData>
    <x:row r="1" ht="28" customHeight="1">
      <x:c r="A1" s="1" t="str">
        <x:v>Correction Requests</x:v>
      </x:c>
    </x:row>
    <x:row r="2" ht="34" customHeight="1">
      <x:c r="A2" s="2" t="str">
        <x:v>Ask a correction-grade question: quote the conflict, identify the exact service and period, and request a provider-authored resolution.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5" ht="42" customHeight="1">
      <x:c r="A5" s="15" t="str">
        <x:v>Request ID</x:v>
      </x:c>
      <x:c r="B5" s="18" t="str">
        <x:v>Contradiction ID</x:v>
      </x:c>
      <x:c r="C5" s="18" t="str">
        <x:v>Sent at</x:v>
      </x:c>
      <x:c r="D5" s="18" t="str">
        <x:v>Provider recipient</x:v>
      </x:c>
      <x:c r="E5" s="18" t="str">
        <x:v>Conflicting fields quoted</x:v>
      </x:c>
      <x:c r="F5" s="18" t="str">
        <x:v>Exact service and period</x:v>
      </x:c>
      <x:c r="G5" s="18" t="str">
        <x:v>Requested artifact</x:v>
      </x:c>
      <x:c r="H5" s="18" t="str">
        <x:v>Response due</x:v>
      </x:c>
      <x:c r="I5" s="18" t="str">
        <x:v>Response status</x:v>
      </x:c>
      <x:c r="J5" s="18" t="str">
        <x:v>Provider response reference</x:v>
      </x:c>
      <x:c r="K5" s="18" t="str">
        <x:v>Owner</x:v>
      </x:c>
      <x:c r="L5" s="18" t="str">
        <x:v>Escalation path</x:v>
      </x:c>
      <x:c r="M5" s="18" t="str">
        <x:v>W/ signal</x:v>
      </x:c>
      <x:c r="N5" s="16" t="str">
        <x:v>Open fields</x:v>
      </x:c>
    </x:row>
    <x:row r="6" ht="66" customHeight="1">
      <x:c r="A6" s="9" t="str">
        <x:v>TPSP-REQ-001</x:v>
      </x:c>
      <x:c r="B6" s="9" t="str">
        <x:v>TPSP-CONTRA-001</x:v>
      </x:c>
      <x:c r="C6" s="24" t="n">
        <x:v>46276.958333333336</x:v>
      </x:c>
      <x:c r="D6" s="9" t="str">
        <x:v>Provider compliance contact</x:v>
      </x:c>
      <x:c r="E6" s="9" t="str">
        <x:v>Contract: Northstar Payment Services, LLC. AOC: Northstar Payment Services LLC.</x:v>
      </x:c>
      <x:c r="F6" s="9" t="str">
        <x:v>Hosted Checkout Standard; 2026-04-01 through 2027-03-31.</x:v>
      </x:c>
      <x:c r="G6" s="9" t="str">
        <x:v>Signed provider clarification linking both name renderings to the same legal entity and assessed service.</x:v>
      </x:c>
      <x:c r="H6" s="23" t="n">
        <x:v>46283</x:v>
      </x:c>
      <x:c r="I6" s="9" t="str">
        <x:v>Clarification received</x:v>
      </x:c>
      <x:c r="J6" s="9" t="str">
        <x:v>TPSP-CLA-001</x:v>
      </x:c>
      <x:c r="K6" s="9" t="str">
        <x:v>Vendor Management</x:v>
      </x:c>
      <x:c r="L6" s="9" t="str">
        <x:v>Contract owner, provider compliance lead, then QSA if identity remains unresolved.</x:v>
      </x:c>
      <x:c r="M6" s="9" t="str">
        <x:v>W/✓</x:v>
      </x:c>
      <x:c r="N6" s="22" t="n">
        <x:f>IF(A6="","",COUNTBLANK(B6:M6))</x:f>
        <x:v>0</x:v>
      </x:c>
    </x:row>
    <x:row r="7" ht="66" customHeight="1">
      <x:c r="A7" s="9" t="str">
        <x:v>TPSP-REQ-002</x:v>
      </x:c>
      <x:c r="B7" s="9" t="str">
        <x:v>TPSP-CONTRA-002</x:v>
      </x:c>
      <x:c r="C7" s="24" t="n">
        <x:v>46277</x:v>
      </x:c>
      <x:c r="D7" s="9" t="str">
        <x:v>Provider compliance and service owners</x:v>
      </x:c>
      <x:c r="E7" s="9" t="str">
        <x:v>AOC: Managed Security Services / Aegis Holdings. Contract: Managed Logging Advanced / Aegis Security Operations, Inc. Matrix: provider retention. Guide: customer retention configuration. Incident escalation: unassigned.</x:v>
      </x:c>
      <x:c r="F7" s="9" t="str">
        <x:v>Managed Logging Advanced; exact production tenant; current assessment period.</x:v>
      </x:c>
      <x:c r="G7" s="9" t="str">
        <x:v>Corrected AOC and responsibility matrix, signed exact-service clarification, or explicit statement of non-coverage for each disputed activity.</x:v>
      </x:c>
      <x:c r="H7" s="23" t="n">
        <x:v>46290</x:v>
      </x:c>
      <x:c r="I7" s="9" t="str">
        <x:v>Awaiting response</x:v>
      </x:c>
      <x:c r="J7" s="9" t="str">
        <x:v>None received</x:v>
      </x:c>
      <x:c r="K7" s="9" t="str">
        <x:v>Security Operations</x:v>
      </x:c>
      <x:c r="L7" s="9" t="str">
        <x:v>Service owner, contract owner, provider compliance lead, QSA, and compliance-accepting entity if validation or submission treatment may change.</x:v>
      </x:c>
      <x:c r="M7" s="9" t="str">
        <x:v>W/!</x:v>
      </x:c>
      <x:c r="N7" s="22" t="n">
        <x:f>IF(A7="","",COUNTBLANK(B7:M7))</x:f>
        <x:v>0</x:v>
      </x:c>
    </x:row>
    <x:row r="8" ht="66" customHeight="1">
      <x:c r="A8" s="9"/>
      <x:c r="B8" s="9"/>
      <x:c r="C8" s="24"/>
      <x:c r="D8" s="9"/>
      <x:c r="E8" s="9"/>
      <x:c r="F8" s="9"/>
      <x:c r="G8" s="9"/>
      <x:c r="H8" s="23"/>
      <x:c r="I8" s="9"/>
      <x:c r="J8" s="9"/>
      <x:c r="K8" s="9"/>
      <x:c r="L8" s="9"/>
      <x:c r="M8" s="9"/>
      <x:c r="N8" s="22" t="str">
        <x:f>IF(A8="","",COUNTBLANK(B8:M8))</x:f>
      </x:c>
    </x:row>
    <x:row r="9" ht="66" customHeight="1">
      <x:c r="A9" s="9"/>
      <x:c r="B9" s="9"/>
      <x:c r="C9" s="24"/>
      <x:c r="D9" s="9"/>
      <x:c r="E9" s="9"/>
      <x:c r="F9" s="9"/>
      <x:c r="G9" s="9"/>
      <x:c r="H9" s="23"/>
      <x:c r="I9" s="9"/>
      <x:c r="J9" s="9"/>
      <x:c r="K9" s="9"/>
      <x:c r="L9" s="9"/>
      <x:c r="M9" s="9"/>
      <x:c r="N9" s="22" t="str">
        <x:f>IF(A9="","",COUNTBLANK(B9:M9))</x:f>
      </x:c>
    </x:row>
    <x:row r="10" ht="66" customHeight="1">
      <x:c r="A10" s="9"/>
      <x:c r="B10" s="9"/>
      <x:c r="C10" s="24"/>
      <x:c r="D10" s="9"/>
      <x:c r="E10" s="9"/>
      <x:c r="F10" s="9"/>
      <x:c r="G10" s="9"/>
      <x:c r="H10" s="23"/>
      <x:c r="I10" s="9"/>
      <x:c r="J10" s="9"/>
      <x:c r="K10" s="9"/>
      <x:c r="L10" s="9"/>
      <x:c r="M10" s="9"/>
      <x:c r="N10" s="22" t="str">
        <x:f>IF(A10="","",COUNTBLANK(B10:M10))</x:f>
      </x:c>
    </x:row>
    <x:row r="11" ht="66" customHeight="1">
      <x:c r="A11" s="9"/>
      <x:c r="B11" s="9"/>
      <x:c r="C11" s="24"/>
      <x:c r="D11" s="9"/>
      <x:c r="E11" s="9"/>
      <x:c r="F11" s="9"/>
      <x:c r="G11" s="9"/>
      <x:c r="H11" s="23"/>
      <x:c r="I11" s="9"/>
      <x:c r="J11" s="9"/>
      <x:c r="K11" s="9"/>
      <x:c r="L11" s="9"/>
      <x:c r="M11" s="9"/>
      <x:c r="N11" s="22" t="str">
        <x:f>IF(A11="","",COUNTBLANK(B11:M11))</x:f>
      </x:c>
    </x:row>
    <x:row r="12" ht="66" customHeight="1">
      <x:c r="A12" s="9"/>
      <x:c r="B12" s="9"/>
      <x:c r="C12" s="24"/>
      <x:c r="D12" s="9"/>
      <x:c r="E12" s="9"/>
      <x:c r="F12" s="9"/>
      <x:c r="G12" s="9"/>
      <x:c r="H12" s="23"/>
      <x:c r="I12" s="9"/>
      <x:c r="J12" s="9"/>
      <x:c r="K12" s="9"/>
      <x:c r="L12" s="9"/>
      <x:c r="M12" s="9"/>
      <x:c r="N12" s="22" t="str">
        <x:f>IF(A12="","",COUNTBLANK(B12:M12))</x:f>
      </x:c>
    </x:row>
    <x:row r="13" ht="66" customHeight="1">
      <x:c r="A13" s="9"/>
      <x:c r="B13" s="9"/>
      <x:c r="C13" s="24"/>
      <x:c r="D13" s="9"/>
      <x:c r="E13" s="9"/>
      <x:c r="F13" s="9"/>
      <x:c r="G13" s="9"/>
      <x:c r="H13" s="23"/>
      <x:c r="I13" s="9"/>
      <x:c r="J13" s="9"/>
      <x:c r="K13" s="9"/>
      <x:c r="L13" s="9"/>
      <x:c r="M13" s="9"/>
      <x:c r="N13" s="22" t="str">
        <x:f>IF(A13="","",COUNTBLANK(B13:M13))</x:f>
      </x:c>
    </x:row>
    <x:row r="14" ht="66" customHeight="1">
      <x:c r="A14" s="9"/>
      <x:c r="B14" s="9"/>
      <x:c r="C14" s="24"/>
      <x:c r="D14" s="9"/>
      <x:c r="E14" s="9"/>
      <x:c r="F14" s="9"/>
      <x:c r="G14" s="9"/>
      <x:c r="H14" s="23"/>
      <x:c r="I14" s="9"/>
      <x:c r="J14" s="9"/>
      <x:c r="K14" s="9"/>
      <x:c r="L14" s="9"/>
      <x:c r="M14" s="9"/>
      <x:c r="N14" s="22" t="str">
        <x:f>IF(A14="","",COUNTBLANK(B14:M14))</x:f>
      </x:c>
    </x:row>
    <x:row r="15" ht="66" customHeight="1">
      <x:c r="A15" s="9"/>
      <x:c r="B15" s="9"/>
      <x:c r="C15" s="24"/>
      <x:c r="D15" s="9"/>
      <x:c r="E15" s="9"/>
      <x:c r="F15" s="9"/>
      <x:c r="G15" s="9"/>
      <x:c r="H15" s="23"/>
      <x:c r="I15" s="9"/>
      <x:c r="J15" s="9"/>
      <x:c r="K15" s="9"/>
      <x:c r="L15" s="9"/>
      <x:c r="M15" s="9"/>
      <x:c r="N15" s="22" t="str">
        <x:f>IF(A15="","",COUNTBLANK(B15:M15))</x:f>
      </x:c>
    </x:row>
    <x:row r="16" ht="66" customHeight="1">
      <x:c r="A16" s="9"/>
      <x:c r="B16" s="9"/>
      <x:c r="C16" s="24"/>
      <x:c r="D16" s="9"/>
      <x:c r="E16" s="9"/>
      <x:c r="F16" s="9"/>
      <x:c r="G16" s="9"/>
      <x:c r="H16" s="23"/>
      <x:c r="I16" s="9"/>
      <x:c r="J16" s="9"/>
      <x:c r="K16" s="9"/>
      <x:c r="L16" s="9"/>
      <x:c r="M16" s="9"/>
      <x:c r="N16" s="22" t="str">
        <x:f>IF(A16="","",COUNTBLANK(B16:M16))</x:f>
      </x:c>
    </x:row>
    <x:row r="17" ht="66" customHeight="1">
      <x:c r="A17" s="9"/>
      <x:c r="B17" s="9"/>
      <x:c r="C17" s="24"/>
      <x:c r="D17" s="9"/>
      <x:c r="E17" s="9"/>
      <x:c r="F17" s="9"/>
      <x:c r="G17" s="9"/>
      <x:c r="H17" s="23"/>
      <x:c r="I17" s="9"/>
      <x:c r="J17" s="9"/>
      <x:c r="K17" s="9"/>
      <x:c r="L17" s="9"/>
      <x:c r="M17" s="9"/>
      <x:c r="N17" s="22" t="str">
        <x:f>IF(A17="","",COUNTBLANK(B17:M17))</x:f>
      </x:c>
    </x:row>
    <x:row r="18" ht="66" customHeight="1">
      <x:c r="A18" s="9"/>
      <x:c r="B18" s="9"/>
      <x:c r="C18" s="24"/>
      <x:c r="D18" s="9"/>
      <x:c r="E18" s="9"/>
      <x:c r="F18" s="9"/>
      <x:c r="G18" s="9"/>
      <x:c r="H18" s="23"/>
      <x:c r="I18" s="9"/>
      <x:c r="J18" s="9"/>
      <x:c r="K18" s="9"/>
      <x:c r="L18" s="9"/>
      <x:c r="M18" s="9"/>
      <x:c r="N18" s="22" t="str">
        <x:f>IF(A18="","",COUNTBLANK(B18:M18))</x:f>
      </x:c>
    </x:row>
    <x:row r="19" ht="66" customHeight="1">
      <x:c r="A19" s="9"/>
      <x:c r="B19" s="9"/>
      <x:c r="C19" s="24"/>
      <x:c r="D19" s="9"/>
      <x:c r="E19" s="9"/>
      <x:c r="F19" s="9"/>
      <x:c r="G19" s="9"/>
      <x:c r="H19" s="23"/>
      <x:c r="I19" s="9"/>
      <x:c r="J19" s="9"/>
      <x:c r="K19" s="9"/>
      <x:c r="L19" s="9"/>
      <x:c r="M19" s="9"/>
      <x:c r="N19" s="22" t="str">
        <x:f>IF(A19="","",COUNTBLANK(B19:M19))</x:f>
      </x:c>
    </x:row>
    <x:row r="20" ht="66" customHeight="1">
      <x:c r="A20" s="9"/>
      <x:c r="B20" s="9"/>
      <x:c r="C20" s="24"/>
      <x:c r="D20" s="9"/>
      <x:c r="E20" s="9"/>
      <x:c r="F20" s="9"/>
      <x:c r="G20" s="9"/>
      <x:c r="H20" s="23"/>
      <x:c r="I20" s="9"/>
      <x:c r="J20" s="9"/>
      <x:c r="K20" s="9"/>
      <x:c r="L20" s="9"/>
      <x:c r="M20" s="9"/>
      <x:c r="N20" s="22" t="str">
        <x:f>IF(A20="","",COUNTBLANK(B20:M20))</x:f>
      </x:c>
    </x:row>
    <x:row r="21" ht="66" customHeight="1">
      <x:c r="A21" s="9"/>
      <x:c r="B21" s="9"/>
      <x:c r="C21" s="24"/>
      <x:c r="D21" s="9"/>
      <x:c r="E21" s="9"/>
      <x:c r="F21" s="9"/>
      <x:c r="G21" s="9"/>
      <x:c r="H21" s="23"/>
      <x:c r="I21" s="9"/>
      <x:c r="J21" s="9"/>
      <x:c r="K21" s="9"/>
      <x:c r="L21" s="9"/>
      <x:c r="M21" s="9"/>
      <x:c r="N21" s="22" t="str">
        <x:f>IF(A21="","",COUNTBLANK(B21:M21))</x:f>
      </x:c>
    </x:row>
    <x:row r="22" ht="66" customHeight="1">
      <x:c r="A22" s="9"/>
      <x:c r="B22" s="9"/>
      <x:c r="C22" s="24"/>
      <x:c r="D22" s="9"/>
      <x:c r="E22" s="9"/>
      <x:c r="F22" s="9"/>
      <x:c r="G22" s="9"/>
      <x:c r="H22" s="23"/>
      <x:c r="I22" s="9"/>
      <x:c r="J22" s="9"/>
      <x:c r="K22" s="9"/>
      <x:c r="L22" s="9"/>
      <x:c r="M22" s="9"/>
      <x:c r="N22" s="22" t="str">
        <x:f>IF(A22="","",COUNTBLANK(B22:M22))</x:f>
      </x:c>
    </x:row>
    <x:row r="23" ht="66" customHeight="1">
      <x:c r="A23" s="9"/>
      <x:c r="B23" s="9"/>
      <x:c r="C23" s="24"/>
      <x:c r="D23" s="9"/>
      <x:c r="E23" s="9"/>
      <x:c r="F23" s="9"/>
      <x:c r="G23" s="9"/>
      <x:c r="H23" s="23"/>
      <x:c r="I23" s="9"/>
      <x:c r="J23" s="9"/>
      <x:c r="K23" s="9"/>
      <x:c r="L23" s="9"/>
      <x:c r="M23" s="9"/>
      <x:c r="N23" s="22" t="str">
        <x:f>IF(A23="","",COUNTBLANK(B23:M23))</x:f>
      </x:c>
    </x:row>
    <x:row r="24" ht="66" customHeight="1">
      <x:c r="A24" s="9"/>
      <x:c r="B24" s="9"/>
      <x:c r="C24" s="24"/>
      <x:c r="D24" s="9"/>
      <x:c r="E24" s="9"/>
      <x:c r="F24" s="9"/>
      <x:c r="G24" s="9"/>
      <x:c r="H24" s="23"/>
      <x:c r="I24" s="9"/>
      <x:c r="J24" s="9"/>
      <x:c r="K24" s="9"/>
      <x:c r="L24" s="9"/>
      <x:c r="M24" s="9"/>
      <x:c r="N24" s="22" t="str">
        <x:f>IF(A24="","",COUNTBLANK(B24:M24))</x:f>
      </x:c>
    </x:row>
    <x:row r="25" ht="66" customHeight="1">
      <x:c r="A25" s="9"/>
      <x:c r="B25" s="9"/>
      <x:c r="C25" s="24"/>
      <x:c r="D25" s="9"/>
      <x:c r="E25" s="9"/>
      <x:c r="F25" s="9"/>
      <x:c r="G25" s="9"/>
      <x:c r="H25" s="23"/>
      <x:c r="I25" s="9"/>
      <x:c r="J25" s="9"/>
      <x:c r="K25" s="9"/>
      <x:c r="L25" s="9"/>
      <x:c r="M25" s="9"/>
      <x:c r="N25" s="22" t="str">
        <x:f>IF(A25="","",COUNTBLANK(B25:M25))</x:f>
      </x:c>
    </x:row>
    <x:row r="26" ht="66" customHeight="1">
      <x:c r="A26" s="9"/>
      <x:c r="B26" s="9"/>
      <x:c r="C26" s="24"/>
      <x:c r="D26" s="9"/>
      <x:c r="E26" s="9"/>
      <x:c r="F26" s="9"/>
      <x:c r="G26" s="9"/>
      <x:c r="H26" s="23"/>
      <x:c r="I26" s="9"/>
      <x:c r="J26" s="9"/>
      <x:c r="K26" s="9"/>
      <x:c r="L26" s="9"/>
      <x:c r="M26" s="9"/>
      <x:c r="N26" s="22" t="str">
        <x:f>IF(A26="","",COUNTBLANK(B26:M26))</x:f>
      </x:c>
    </x:row>
    <x:row r="27" ht="66" customHeight="1">
      <x:c r="A27" s="9"/>
      <x:c r="B27" s="9"/>
      <x:c r="C27" s="24"/>
      <x:c r="D27" s="9"/>
      <x:c r="E27" s="9"/>
      <x:c r="F27" s="9"/>
      <x:c r="G27" s="9"/>
      <x:c r="H27" s="23"/>
      <x:c r="I27" s="9"/>
      <x:c r="J27" s="9"/>
      <x:c r="K27" s="9"/>
      <x:c r="L27" s="9"/>
      <x:c r="M27" s="9"/>
      <x:c r="N27" s="22" t="str">
        <x:f>IF(A27="","",COUNTBLANK(B27:M27))</x:f>
      </x:c>
    </x:row>
    <x:row r="28" ht="66" customHeight="1">
      <x:c r="A28" s="9"/>
      <x:c r="B28" s="9"/>
      <x:c r="C28" s="24"/>
      <x:c r="D28" s="9"/>
      <x:c r="E28" s="9"/>
      <x:c r="F28" s="9"/>
      <x:c r="G28" s="9"/>
      <x:c r="H28" s="23"/>
      <x:c r="I28" s="9"/>
      <x:c r="J28" s="9"/>
      <x:c r="K28" s="9"/>
      <x:c r="L28" s="9"/>
      <x:c r="M28" s="9"/>
      <x:c r="N28" s="22" t="str">
        <x:f>IF(A28="","",COUNTBLANK(B28:M28))</x:f>
      </x:c>
    </x:row>
    <x:row r="29" ht="66" customHeight="1">
      <x:c r="A29" s="9"/>
      <x:c r="B29" s="9"/>
      <x:c r="C29" s="24"/>
      <x:c r="D29" s="9"/>
      <x:c r="E29" s="9"/>
      <x:c r="F29" s="9"/>
      <x:c r="G29" s="9"/>
      <x:c r="H29" s="23"/>
      <x:c r="I29" s="9"/>
      <x:c r="J29" s="9"/>
      <x:c r="K29" s="9"/>
      <x:c r="L29" s="9"/>
      <x:c r="M29" s="9"/>
      <x:c r="N29" s="22" t="str">
        <x:f>IF(A29="","",COUNTBLANK(B29:M29))</x:f>
      </x:c>
    </x:row>
    <x:row r="30" ht="66" customHeight="1">
      <x:c r="A30" s="9"/>
      <x:c r="B30" s="9"/>
      <x:c r="C30" s="24"/>
      <x:c r="D30" s="9"/>
      <x:c r="E30" s="9"/>
      <x:c r="F30" s="9"/>
      <x:c r="G30" s="9"/>
      <x:c r="H30" s="23"/>
      <x:c r="I30" s="9"/>
      <x:c r="J30" s="9"/>
      <x:c r="K30" s="9"/>
      <x:c r="L30" s="9"/>
      <x:c r="M30" s="9"/>
      <x:c r="N30" s="22" t="str">
        <x:f>IF(A30="","",COUNTBLANK(B30:M30))</x:f>
      </x:c>
    </x:row>
    <x:row r="31" ht="66" customHeight="1">
      <x:c r="A31" s="9"/>
      <x:c r="B31" s="9"/>
      <x:c r="C31" s="24"/>
      <x:c r="D31" s="9"/>
      <x:c r="E31" s="9"/>
      <x:c r="F31" s="9"/>
      <x:c r="G31" s="9"/>
      <x:c r="H31" s="23"/>
      <x:c r="I31" s="9"/>
      <x:c r="J31" s="9"/>
      <x:c r="K31" s="9"/>
      <x:c r="L31" s="9"/>
      <x:c r="M31" s="9"/>
      <x:c r="N31" s="22" t="str">
        <x:f>IF(A31="","",COUNTBLANK(B31:M31))</x:f>
      </x:c>
    </x:row>
    <x:row r="32" ht="66" customHeight="1">
      <x:c r="A32" s="9"/>
      <x:c r="B32" s="9"/>
      <x:c r="C32" s="24"/>
      <x:c r="D32" s="9"/>
      <x:c r="E32" s="9"/>
      <x:c r="F32" s="9"/>
      <x:c r="G32" s="9"/>
      <x:c r="H32" s="23"/>
      <x:c r="I32" s="9"/>
      <x:c r="J32" s="9"/>
      <x:c r="K32" s="9"/>
      <x:c r="L32" s="9"/>
      <x:c r="M32" s="9"/>
      <x:c r="N32" s="22" t="str">
        <x:f>IF(A32="","",COUNTBLANK(B32:M32))</x:f>
      </x:c>
    </x:row>
    <x:row r="33" ht="66" customHeight="1">
      <x:c r="A33" s="9"/>
      <x:c r="B33" s="9"/>
      <x:c r="C33" s="24"/>
      <x:c r="D33" s="9"/>
      <x:c r="E33" s="9"/>
      <x:c r="F33" s="9"/>
      <x:c r="G33" s="9"/>
      <x:c r="H33" s="23"/>
      <x:c r="I33" s="9"/>
      <x:c r="J33" s="9"/>
      <x:c r="K33" s="9"/>
      <x:c r="L33" s="9"/>
      <x:c r="M33" s="9"/>
      <x:c r="N33" s="22" t="str">
        <x:f>IF(A33="","",COUNTBLANK(B33:M33))</x:f>
      </x:c>
    </x:row>
    <x:row r="34" ht="66" customHeight="1">
      <x:c r="A34" s="9"/>
      <x:c r="B34" s="9"/>
      <x:c r="C34" s="24"/>
      <x:c r="D34" s="9"/>
      <x:c r="E34" s="9"/>
      <x:c r="F34" s="9"/>
      <x:c r="G34" s="9"/>
      <x:c r="H34" s="23"/>
      <x:c r="I34" s="9"/>
      <x:c r="J34" s="9"/>
      <x:c r="K34" s="9"/>
      <x:c r="L34" s="9"/>
      <x:c r="M34" s="9"/>
      <x:c r="N34" s="22" t="str">
        <x:f>IF(A34="","",COUNTBLANK(B34:M34))</x:f>
      </x:c>
    </x:row>
    <x:row r="35" ht="66" customHeight="1">
      <x:c r="A35" s="9"/>
      <x:c r="B35" s="9"/>
      <x:c r="C35" s="24"/>
      <x:c r="D35" s="9"/>
      <x:c r="E35" s="9"/>
      <x:c r="F35" s="9"/>
      <x:c r="G35" s="9"/>
      <x:c r="H35" s="23"/>
      <x:c r="I35" s="9"/>
      <x:c r="J35" s="9"/>
      <x:c r="K35" s="9"/>
      <x:c r="L35" s="9"/>
      <x:c r="M35" s="9"/>
      <x:c r="N35" s="22" t="str">
        <x:f>IF(A35="","",COUNTBLANK(B35:M35))</x:f>
      </x:c>
    </x:row>
    <x:row r="36" ht="66" customHeight="1">
      <x:c r="A36" s="9"/>
      <x:c r="B36" s="9"/>
      <x:c r="C36" s="24"/>
      <x:c r="D36" s="9"/>
      <x:c r="E36" s="9"/>
      <x:c r="F36" s="9"/>
      <x:c r="G36" s="9"/>
      <x:c r="H36" s="23"/>
      <x:c r="I36" s="9"/>
      <x:c r="J36" s="9"/>
      <x:c r="K36" s="9"/>
      <x:c r="L36" s="9"/>
      <x:c r="M36" s="9"/>
      <x:c r="N36" s="22" t="str">
        <x:f>IF(A36="","",COUNTBLANK(B36:M36))</x:f>
      </x:c>
    </x:row>
    <x:row r="37" ht="66" customHeight="1">
      <x:c r="A37" s="9"/>
      <x:c r="B37" s="9"/>
      <x:c r="C37" s="24"/>
      <x:c r="D37" s="9"/>
      <x:c r="E37" s="9"/>
      <x:c r="F37" s="9"/>
      <x:c r="G37" s="9"/>
      <x:c r="H37" s="23"/>
      <x:c r="I37" s="9"/>
      <x:c r="J37" s="9"/>
      <x:c r="K37" s="9"/>
      <x:c r="L37" s="9"/>
      <x:c r="M37" s="9"/>
      <x:c r="N37" s="22" t="str">
        <x:f>IF(A37="","",COUNTBLANK(B37:M37))</x:f>
      </x:c>
    </x:row>
    <x:row r="38" ht="66" customHeight="1">
      <x:c r="A38" s="9"/>
      <x:c r="B38" s="9"/>
      <x:c r="C38" s="24"/>
      <x:c r="D38" s="9"/>
      <x:c r="E38" s="9"/>
      <x:c r="F38" s="9"/>
      <x:c r="G38" s="9"/>
      <x:c r="H38" s="23"/>
      <x:c r="I38" s="9"/>
      <x:c r="J38" s="9"/>
      <x:c r="K38" s="9"/>
      <x:c r="L38" s="9"/>
      <x:c r="M38" s="9"/>
      <x:c r="N38" s="22" t="str">
        <x:f>IF(A38="","",COUNTBLANK(B38:M38))</x:f>
      </x:c>
    </x:row>
    <x:row r="39" ht="66" customHeight="1">
      <x:c r="A39" s="9"/>
      <x:c r="B39" s="9"/>
      <x:c r="C39" s="24"/>
      <x:c r="D39" s="9"/>
      <x:c r="E39" s="9"/>
      <x:c r="F39" s="9"/>
      <x:c r="G39" s="9"/>
      <x:c r="H39" s="23"/>
      <x:c r="I39" s="9"/>
      <x:c r="J39" s="9"/>
      <x:c r="K39" s="9"/>
      <x:c r="L39" s="9"/>
      <x:c r="M39" s="9"/>
      <x:c r="N39" s="22" t="str">
        <x:f>IF(A39="","",COUNTBLANK(B39:M39))</x:f>
      </x:c>
    </x:row>
    <x:row r="40" ht="66" customHeight="1">
      <x:c r="A40" s="9"/>
      <x:c r="B40" s="9"/>
      <x:c r="C40" s="24"/>
      <x:c r="D40" s="9"/>
      <x:c r="E40" s="9"/>
      <x:c r="F40" s="9"/>
      <x:c r="G40" s="9"/>
      <x:c r="H40" s="23"/>
      <x:c r="I40" s="9"/>
      <x:c r="J40" s="9"/>
      <x:c r="K40" s="9"/>
      <x:c r="L40" s="9"/>
      <x:c r="M40" s="9"/>
      <x:c r="N40" s="22" t="str">
        <x:f>IF(A40="","",COUNTBLANK(B40:M40))</x:f>
      </x:c>
    </x:row>
    <x:row r="41" ht="66" customHeight="1">
      <x:c r="A41" s="9"/>
      <x:c r="B41" s="9"/>
      <x:c r="C41" s="24"/>
      <x:c r="D41" s="9"/>
      <x:c r="E41" s="9"/>
      <x:c r="F41" s="9"/>
      <x:c r="G41" s="9"/>
      <x:c r="H41" s="23"/>
      <x:c r="I41" s="9"/>
      <x:c r="J41" s="9"/>
      <x:c r="K41" s="9"/>
      <x:c r="L41" s="9"/>
      <x:c r="M41" s="9"/>
      <x:c r="N41" s="22" t="str">
        <x:f>IF(A41="","",COUNTBLANK(B41:M41))</x:f>
      </x:c>
    </x:row>
    <x:row r="42" ht="66" customHeight="1">
      <x:c r="A42" s="9"/>
      <x:c r="B42" s="9"/>
      <x:c r="C42" s="24"/>
      <x:c r="D42" s="9"/>
      <x:c r="E42" s="9"/>
      <x:c r="F42" s="9"/>
      <x:c r="G42" s="9"/>
      <x:c r="H42" s="23"/>
      <x:c r="I42" s="9"/>
      <x:c r="J42" s="9"/>
      <x:c r="K42" s="9"/>
      <x:c r="L42" s="9"/>
      <x:c r="M42" s="9"/>
      <x:c r="N42" s="22" t="str">
        <x:f>IF(A42="","",COUNTBLANK(B42:M42))</x:f>
      </x:c>
    </x:row>
    <x:row r="43" ht="66" customHeight="1">
      <x:c r="A43" s="9"/>
      <x:c r="B43" s="9"/>
      <x:c r="C43" s="24"/>
      <x:c r="D43" s="9"/>
      <x:c r="E43" s="9"/>
      <x:c r="F43" s="9"/>
      <x:c r="G43" s="9"/>
      <x:c r="H43" s="23"/>
      <x:c r="I43" s="9"/>
      <x:c r="J43" s="9"/>
      <x:c r="K43" s="9"/>
      <x:c r="L43" s="9"/>
      <x:c r="M43" s="9"/>
      <x:c r="N43" s="22" t="str">
        <x:f>IF(A43="","",COUNTBLANK(B43:M43))</x:f>
      </x:c>
    </x:row>
    <x:row r="44" ht="66" customHeight="1">
      <x:c r="A44" s="9"/>
      <x:c r="B44" s="9"/>
      <x:c r="C44" s="24"/>
      <x:c r="D44" s="9"/>
      <x:c r="E44" s="9"/>
      <x:c r="F44" s="9"/>
      <x:c r="G44" s="9"/>
      <x:c r="H44" s="23"/>
      <x:c r="I44" s="9"/>
      <x:c r="J44" s="9"/>
      <x:c r="K44" s="9"/>
      <x:c r="L44" s="9"/>
      <x:c r="M44" s="9"/>
      <x:c r="N44" s="22" t="str">
        <x:f>IF(A44="","",COUNTBLANK(B44:M44))</x:f>
      </x:c>
    </x:row>
    <x:row r="45" ht="66" customHeight="1">
      <x:c r="A45" s="9"/>
      <x:c r="B45" s="9"/>
      <x:c r="C45" s="24"/>
      <x:c r="D45" s="9"/>
      <x:c r="E45" s="9"/>
      <x:c r="F45" s="9"/>
      <x:c r="G45" s="9"/>
      <x:c r="H45" s="23"/>
      <x:c r="I45" s="9"/>
      <x:c r="J45" s="9"/>
      <x:c r="K45" s="9"/>
      <x:c r="L45" s="9"/>
      <x:c r="M45" s="9"/>
      <x:c r="N45" s="22" t="str">
        <x:f>IF(A45="","",COUNTBLANK(B45:M45))</x:f>
      </x:c>
    </x:row>
    <x:row r="46" ht="66" customHeight="1">
      <x:c r="A46" s="9"/>
      <x:c r="B46" s="9"/>
      <x:c r="C46" s="24"/>
      <x:c r="D46" s="9"/>
      <x:c r="E46" s="9"/>
      <x:c r="F46" s="9"/>
      <x:c r="G46" s="9"/>
      <x:c r="H46" s="23"/>
      <x:c r="I46" s="9"/>
      <x:c r="J46" s="9"/>
      <x:c r="K46" s="9"/>
      <x:c r="L46" s="9"/>
      <x:c r="M46" s="9"/>
      <x:c r="N46" s="22" t="str">
        <x:f>IF(A46="","",COUNTBLANK(B46:M46))</x:f>
      </x:c>
    </x:row>
    <x:row r="47" ht="66" customHeight="1">
      <x:c r="A47" s="9"/>
      <x:c r="B47" s="9"/>
      <x:c r="C47" s="24"/>
      <x:c r="D47" s="9"/>
      <x:c r="E47" s="9"/>
      <x:c r="F47" s="9"/>
      <x:c r="G47" s="9"/>
      <x:c r="H47" s="23"/>
      <x:c r="I47" s="9"/>
      <x:c r="J47" s="9"/>
      <x:c r="K47" s="9"/>
      <x:c r="L47" s="9"/>
      <x:c r="M47" s="9"/>
      <x:c r="N47" s="22" t="str">
        <x:f>IF(A47="","",COUNTBLANK(B47:M47))</x:f>
      </x:c>
    </x:row>
    <x:row r="48" ht="66" customHeight="1">
      <x:c r="A48" s="9"/>
      <x:c r="B48" s="9"/>
      <x:c r="C48" s="24"/>
      <x:c r="D48" s="9"/>
      <x:c r="E48" s="9"/>
      <x:c r="F48" s="9"/>
      <x:c r="G48" s="9"/>
      <x:c r="H48" s="23"/>
      <x:c r="I48" s="9"/>
      <x:c r="J48" s="9"/>
      <x:c r="K48" s="9"/>
      <x:c r="L48" s="9"/>
      <x:c r="M48" s="9"/>
      <x:c r="N48" s="22" t="str">
        <x:f>IF(A48="","",COUNTBLANK(B48:M48))</x:f>
      </x:c>
    </x:row>
    <x:row r="49" ht="66" customHeight="1">
      <x:c r="A49" s="9"/>
      <x:c r="B49" s="9"/>
      <x:c r="C49" s="24"/>
      <x:c r="D49" s="9"/>
      <x:c r="E49" s="9"/>
      <x:c r="F49" s="9"/>
      <x:c r="G49" s="9"/>
      <x:c r="H49" s="23"/>
      <x:c r="I49" s="9"/>
      <x:c r="J49" s="9"/>
      <x:c r="K49" s="9"/>
      <x:c r="L49" s="9"/>
      <x:c r="M49" s="9"/>
      <x:c r="N49" s="22" t="str">
        <x:f>IF(A49="","",COUNTBLANK(B49:M49))</x:f>
      </x:c>
    </x:row>
    <x:row r="50" ht="66" customHeight="1">
      <x:c r="A50" s="9"/>
      <x:c r="B50" s="9"/>
      <x:c r="C50" s="24"/>
      <x:c r="D50" s="9"/>
      <x:c r="E50" s="9"/>
      <x:c r="F50" s="9"/>
      <x:c r="G50" s="9"/>
      <x:c r="H50" s="23"/>
      <x:c r="I50" s="9"/>
      <x:c r="J50" s="9"/>
      <x:c r="K50" s="9"/>
      <x:c r="L50" s="9"/>
      <x:c r="M50" s="9"/>
      <x:c r="N50" s="22" t="str">
        <x:f>IF(A50="","",COUNTBLANK(B50:M50))</x:f>
      </x:c>
    </x:row>
    <x:row r="51" ht="66" customHeight="1">
      <x:c r="A51" s="9"/>
      <x:c r="B51" s="9"/>
      <x:c r="C51" s="24"/>
      <x:c r="D51" s="9"/>
      <x:c r="E51" s="9"/>
      <x:c r="F51" s="9"/>
      <x:c r="G51" s="9"/>
      <x:c r="H51" s="23"/>
      <x:c r="I51" s="9"/>
      <x:c r="J51" s="9"/>
      <x:c r="K51" s="9"/>
      <x:c r="L51" s="9"/>
      <x:c r="M51" s="9"/>
      <x:c r="N51" s="22" t="str">
        <x:f>IF(A51="","",COUNTBLANK(B51:M51))</x:f>
      </x:c>
    </x:row>
    <x:row r="52" ht="66" customHeight="1">
      <x:c r="A52" s="9"/>
      <x:c r="B52" s="9"/>
      <x:c r="C52" s="24"/>
      <x:c r="D52" s="9"/>
      <x:c r="E52" s="9"/>
      <x:c r="F52" s="9"/>
      <x:c r="G52" s="9"/>
      <x:c r="H52" s="23"/>
      <x:c r="I52" s="9"/>
      <x:c r="J52" s="9"/>
      <x:c r="K52" s="9"/>
      <x:c r="L52" s="9"/>
      <x:c r="M52" s="9"/>
      <x:c r="N52" s="22" t="str">
        <x:f>IF(A52="","",COUNTBLANK(B52:M52))</x:f>
      </x:c>
    </x:row>
    <x:row r="53" ht="66" customHeight="1">
      <x:c r="A53" s="9"/>
      <x:c r="B53" s="9"/>
      <x:c r="C53" s="24"/>
      <x:c r="D53" s="9"/>
      <x:c r="E53" s="9"/>
      <x:c r="F53" s="9"/>
      <x:c r="G53" s="9"/>
      <x:c r="H53" s="23"/>
      <x:c r="I53" s="9"/>
      <x:c r="J53" s="9"/>
      <x:c r="K53" s="9"/>
      <x:c r="L53" s="9"/>
      <x:c r="M53" s="9"/>
      <x:c r="N53" s="22" t="str">
        <x:f>IF(A53="","",COUNTBLANK(B53:M53))</x:f>
      </x:c>
    </x:row>
    <x:row r="54" ht="66" customHeight="1">
      <x:c r="A54" s="9"/>
      <x:c r="B54" s="9"/>
      <x:c r="C54" s="24"/>
      <x:c r="D54" s="9"/>
      <x:c r="E54" s="9"/>
      <x:c r="F54" s="9"/>
      <x:c r="G54" s="9"/>
      <x:c r="H54" s="23"/>
      <x:c r="I54" s="9"/>
      <x:c r="J54" s="9"/>
      <x:c r="K54" s="9"/>
      <x:c r="L54" s="9"/>
      <x:c r="M54" s="9"/>
      <x:c r="N54" s="22" t="str">
        <x:f>IF(A54="","",COUNTBLANK(B54:M54))</x:f>
      </x:c>
    </x:row>
    <x:row r="55" ht="66" customHeight="1">
      <x:c r="A55" s="9"/>
      <x:c r="B55" s="9"/>
      <x:c r="C55" s="24"/>
      <x:c r="D55" s="9"/>
      <x:c r="E55" s="9"/>
      <x:c r="F55" s="9"/>
      <x:c r="G55" s="9"/>
      <x:c r="H55" s="23"/>
      <x:c r="I55" s="9"/>
      <x:c r="J55" s="9"/>
      <x:c r="K55" s="9"/>
      <x:c r="L55" s="9"/>
      <x:c r="M55" s="9"/>
      <x:c r="N55" s="22" t="str">
        <x:f>IF(A55="","",COUNTBLANK(B55:M55))</x:f>
      </x:c>
    </x:row>
    <x:row r="56" ht="66" customHeight="1">
      <x:c r="A56" s="9"/>
      <x:c r="B56" s="9"/>
      <x:c r="C56" s="24"/>
      <x:c r="D56" s="9"/>
      <x:c r="E56" s="9"/>
      <x:c r="F56" s="9"/>
      <x:c r="G56" s="9"/>
      <x:c r="H56" s="23"/>
      <x:c r="I56" s="9"/>
      <x:c r="J56" s="9"/>
      <x:c r="K56" s="9"/>
      <x:c r="L56" s="9"/>
      <x:c r="M56" s="9"/>
      <x:c r="N56" s="22" t="str">
        <x:f>IF(A56="","",COUNTBLANK(B56:M56))</x:f>
      </x:c>
    </x:row>
    <x:row r="57" ht="66" customHeight="1">
      <x:c r="A57" s="9"/>
      <x:c r="B57" s="9"/>
      <x:c r="C57" s="24"/>
      <x:c r="D57" s="9"/>
      <x:c r="E57" s="9"/>
      <x:c r="F57" s="9"/>
      <x:c r="G57" s="9"/>
      <x:c r="H57" s="23"/>
      <x:c r="I57" s="9"/>
      <x:c r="J57" s="9"/>
      <x:c r="K57" s="9"/>
      <x:c r="L57" s="9"/>
      <x:c r="M57" s="9"/>
      <x:c r="N57" s="22" t="str">
        <x:f>IF(A57="","",COUNTBLANK(B57:M57))</x:f>
      </x:c>
    </x:row>
    <x:row r="58" ht="66" customHeight="1">
      <x:c r="A58" s="9"/>
      <x:c r="B58" s="9"/>
      <x:c r="C58" s="24"/>
      <x:c r="D58" s="9"/>
      <x:c r="E58" s="9"/>
      <x:c r="F58" s="9"/>
      <x:c r="G58" s="9"/>
      <x:c r="H58" s="23"/>
      <x:c r="I58" s="9"/>
      <x:c r="J58" s="9"/>
      <x:c r="K58" s="9"/>
      <x:c r="L58" s="9"/>
      <x:c r="M58" s="9"/>
      <x:c r="N58" s="22" t="str">
        <x:f>IF(A58="","",COUNTBLANK(B58:M58))</x:f>
      </x:c>
    </x:row>
    <x:row r="59" ht="66" customHeight="1">
      <x:c r="A59" s="9"/>
      <x:c r="B59" s="9"/>
      <x:c r="C59" s="24"/>
      <x:c r="D59" s="9"/>
      <x:c r="E59" s="9"/>
      <x:c r="F59" s="9"/>
      <x:c r="G59" s="9"/>
      <x:c r="H59" s="23"/>
      <x:c r="I59" s="9"/>
      <x:c r="J59" s="9"/>
      <x:c r="K59" s="9"/>
      <x:c r="L59" s="9"/>
      <x:c r="M59" s="9"/>
      <x:c r="N59" s="22" t="str">
        <x:f>IF(A59="","",COUNTBLANK(B59:M59))</x:f>
      </x:c>
    </x:row>
    <x:row r="60" ht="66" customHeight="1">
      <x:c r="A60" s="9"/>
      <x:c r="B60" s="9"/>
      <x:c r="C60" s="24"/>
      <x:c r="D60" s="9"/>
      <x:c r="E60" s="9"/>
      <x:c r="F60" s="9"/>
      <x:c r="G60" s="9"/>
      <x:c r="H60" s="23"/>
      <x:c r="I60" s="9"/>
      <x:c r="J60" s="9"/>
      <x:c r="K60" s="9"/>
      <x:c r="L60" s="9"/>
      <x:c r="M60" s="9"/>
      <x:c r="N60" s="22" t="str">
        <x:f>IF(A60="","",COUNTBLANK(B60:M60))</x:f>
      </x:c>
    </x:row>
    <x:row r="61" ht="66" customHeight="1">
      <x:c r="A61" s="9"/>
      <x:c r="B61" s="9"/>
      <x:c r="C61" s="24"/>
      <x:c r="D61" s="9"/>
      <x:c r="E61" s="9"/>
      <x:c r="F61" s="9"/>
      <x:c r="G61" s="9"/>
      <x:c r="H61" s="23"/>
      <x:c r="I61" s="9"/>
      <x:c r="J61" s="9"/>
      <x:c r="K61" s="9"/>
      <x:c r="L61" s="9"/>
      <x:c r="M61" s="9"/>
      <x:c r="N61" s="22" t="str">
        <x:f>IF(A61="","",COUNTBLANK(B61:M61))</x:f>
      </x:c>
    </x:row>
    <x:row r="62" ht="66" customHeight="1">
      <x:c r="A62" s="9"/>
      <x:c r="B62" s="9"/>
      <x:c r="C62" s="24"/>
      <x:c r="D62" s="9"/>
      <x:c r="E62" s="9"/>
      <x:c r="F62" s="9"/>
      <x:c r="G62" s="9"/>
      <x:c r="H62" s="23"/>
      <x:c r="I62" s="9"/>
      <x:c r="J62" s="9"/>
      <x:c r="K62" s="9"/>
      <x:c r="L62" s="9"/>
      <x:c r="M62" s="9"/>
      <x:c r="N62" s="22" t="str">
        <x:f>IF(A62="","",COUNTBLANK(B62:M62))</x:f>
      </x:c>
    </x:row>
    <x:row r="63" ht="66" customHeight="1">
      <x:c r="A63" s="9"/>
      <x:c r="B63" s="9"/>
      <x:c r="C63" s="24"/>
      <x:c r="D63" s="9"/>
      <x:c r="E63" s="9"/>
      <x:c r="F63" s="9"/>
      <x:c r="G63" s="9"/>
      <x:c r="H63" s="23"/>
      <x:c r="I63" s="9"/>
      <x:c r="J63" s="9"/>
      <x:c r="K63" s="9"/>
      <x:c r="L63" s="9"/>
      <x:c r="M63" s="9"/>
      <x:c r="N63" s="22" t="str">
        <x:f>IF(A63="","",COUNTBLANK(B63:M63))</x:f>
      </x:c>
    </x:row>
    <x:row r="64" ht="66" customHeight="1">
      <x:c r="A64" s="9"/>
      <x:c r="B64" s="9"/>
      <x:c r="C64" s="24"/>
      <x:c r="D64" s="9"/>
      <x:c r="E64" s="9"/>
      <x:c r="F64" s="9"/>
      <x:c r="G64" s="9"/>
      <x:c r="H64" s="23"/>
      <x:c r="I64" s="9"/>
      <x:c r="J64" s="9"/>
      <x:c r="K64" s="9"/>
      <x:c r="L64" s="9"/>
      <x:c r="M64" s="9"/>
      <x:c r="N64" s="22" t="str">
        <x:f>IF(A64="","",COUNTBLANK(B64:M64))</x:f>
      </x:c>
    </x:row>
    <x:row r="65" ht="66" customHeight="1">
      <x:c r="A65" s="9"/>
      <x:c r="B65" s="9"/>
      <x:c r="C65" s="24"/>
      <x:c r="D65" s="9"/>
      <x:c r="E65" s="9"/>
      <x:c r="F65" s="9"/>
      <x:c r="G65" s="9"/>
      <x:c r="H65" s="23"/>
      <x:c r="I65" s="9"/>
      <x:c r="J65" s="9"/>
      <x:c r="K65" s="9"/>
      <x:c r="L65" s="9"/>
      <x:c r="M65" s="9"/>
      <x:c r="N65" s="22" t="str">
        <x:f>IF(A65="","",COUNTBLANK(B65:M65))</x:f>
      </x:c>
    </x:row>
    <x:row r="66" ht="66" customHeight="1">
      <x:c r="A66" s="9"/>
      <x:c r="B66" s="9"/>
      <x:c r="C66" s="24"/>
      <x:c r="D66" s="9"/>
      <x:c r="E66" s="9"/>
      <x:c r="F66" s="9"/>
      <x:c r="G66" s="9"/>
      <x:c r="H66" s="23"/>
      <x:c r="I66" s="9"/>
      <x:c r="J66" s="9"/>
      <x:c r="K66" s="9"/>
      <x:c r="L66" s="9"/>
      <x:c r="M66" s="9"/>
      <x:c r="N66" s="22" t="str">
        <x:f>IF(A66="","",COUNTBLANK(B66:M66))</x:f>
      </x:c>
    </x:row>
    <x:row r="67" ht="66" customHeight="1">
      <x:c r="A67" s="9"/>
      <x:c r="B67" s="9"/>
      <x:c r="C67" s="24"/>
      <x:c r="D67" s="9"/>
      <x:c r="E67" s="9"/>
      <x:c r="F67" s="9"/>
      <x:c r="G67" s="9"/>
      <x:c r="H67" s="23"/>
      <x:c r="I67" s="9"/>
      <x:c r="J67" s="9"/>
      <x:c r="K67" s="9"/>
      <x:c r="L67" s="9"/>
      <x:c r="M67" s="9"/>
      <x:c r="N67" s="22" t="str">
        <x:f>IF(A67="","",COUNTBLANK(B67:M67))</x:f>
      </x:c>
    </x:row>
    <x:row r="68" ht="66" customHeight="1">
      <x:c r="A68" s="9"/>
      <x:c r="B68" s="9"/>
      <x:c r="C68" s="24"/>
      <x:c r="D68" s="9"/>
      <x:c r="E68" s="9"/>
      <x:c r="F68" s="9"/>
      <x:c r="G68" s="9"/>
      <x:c r="H68" s="23"/>
      <x:c r="I68" s="9"/>
      <x:c r="J68" s="9"/>
      <x:c r="K68" s="9"/>
      <x:c r="L68" s="9"/>
      <x:c r="M68" s="9"/>
      <x:c r="N68" s="22" t="str">
        <x:f>IF(A68="","",COUNTBLANK(B68:M68))</x:f>
      </x:c>
    </x:row>
    <x:row r="69" ht="66" customHeight="1">
      <x:c r="A69" s="9"/>
      <x:c r="B69" s="9"/>
      <x:c r="C69" s="24"/>
      <x:c r="D69" s="9"/>
      <x:c r="E69" s="9"/>
      <x:c r="F69" s="9"/>
      <x:c r="G69" s="9"/>
      <x:c r="H69" s="23"/>
      <x:c r="I69" s="9"/>
      <x:c r="J69" s="9"/>
      <x:c r="K69" s="9"/>
      <x:c r="L69" s="9"/>
      <x:c r="M69" s="9"/>
      <x:c r="N69" s="22" t="str">
        <x:f>IF(A69="","",COUNTBLANK(B69:M69))</x:f>
      </x:c>
    </x:row>
    <x:row r="70" ht="66" customHeight="1">
      <x:c r="A70" s="9"/>
      <x:c r="B70" s="9"/>
      <x:c r="C70" s="24"/>
      <x:c r="D70" s="9"/>
      <x:c r="E70" s="9"/>
      <x:c r="F70" s="9"/>
      <x:c r="G70" s="9"/>
      <x:c r="H70" s="23"/>
      <x:c r="I70" s="9"/>
      <x:c r="J70" s="9"/>
      <x:c r="K70" s="9"/>
      <x:c r="L70" s="9"/>
      <x:c r="M70" s="9"/>
      <x:c r="N70" s="22" t="str">
        <x:f>IF(A70="","",COUNTBLANK(B70:M70))</x:f>
      </x:c>
    </x:row>
    <x:row r="71" ht="66" customHeight="1">
      <x:c r="A71" s="9"/>
      <x:c r="B71" s="9"/>
      <x:c r="C71" s="24"/>
      <x:c r="D71" s="9"/>
      <x:c r="E71" s="9"/>
      <x:c r="F71" s="9"/>
      <x:c r="G71" s="9"/>
      <x:c r="H71" s="23"/>
      <x:c r="I71" s="9"/>
      <x:c r="J71" s="9"/>
      <x:c r="K71" s="9"/>
      <x:c r="L71" s="9"/>
      <x:c r="M71" s="9"/>
      <x:c r="N71" s="22" t="str">
        <x:f>IF(A71="","",COUNTBLANK(B71:M71))</x:f>
      </x:c>
    </x:row>
    <x:row r="72" ht="66" customHeight="1">
      <x:c r="A72" s="9"/>
      <x:c r="B72" s="9"/>
      <x:c r="C72" s="24"/>
      <x:c r="D72" s="9"/>
      <x:c r="E72" s="9"/>
      <x:c r="F72" s="9"/>
      <x:c r="G72" s="9"/>
      <x:c r="H72" s="23"/>
      <x:c r="I72" s="9"/>
      <x:c r="J72" s="9"/>
      <x:c r="K72" s="9"/>
      <x:c r="L72" s="9"/>
      <x:c r="M72" s="9"/>
      <x:c r="N72" s="22" t="str">
        <x:f>IF(A72="","",COUNTBLANK(B72:M72))</x:f>
      </x:c>
    </x:row>
    <x:row r="73" ht="66" customHeight="1">
      <x:c r="A73" s="9"/>
      <x:c r="B73" s="9"/>
      <x:c r="C73" s="24"/>
      <x:c r="D73" s="9"/>
      <x:c r="E73" s="9"/>
      <x:c r="F73" s="9"/>
      <x:c r="G73" s="9"/>
      <x:c r="H73" s="23"/>
      <x:c r="I73" s="9"/>
      <x:c r="J73" s="9"/>
      <x:c r="K73" s="9"/>
      <x:c r="L73" s="9"/>
      <x:c r="M73" s="9"/>
      <x:c r="N73" s="22" t="str">
        <x:f>IF(A73="","",COUNTBLANK(B73:M73))</x:f>
      </x:c>
    </x:row>
    <x:row r="74" ht="66" customHeight="1">
      <x:c r="A74" s="9"/>
      <x:c r="B74" s="9"/>
      <x:c r="C74" s="24"/>
      <x:c r="D74" s="9"/>
      <x:c r="E74" s="9"/>
      <x:c r="F74" s="9"/>
      <x:c r="G74" s="9"/>
      <x:c r="H74" s="23"/>
      <x:c r="I74" s="9"/>
      <x:c r="J74" s="9"/>
      <x:c r="K74" s="9"/>
      <x:c r="L74" s="9"/>
      <x:c r="M74" s="9"/>
      <x:c r="N74" s="22" t="str">
        <x:f>IF(A74="","",COUNTBLANK(B74:M74))</x:f>
      </x:c>
    </x:row>
    <x:row r="75" ht="66" customHeight="1">
      <x:c r="A75" s="9"/>
      <x:c r="B75" s="9"/>
      <x:c r="C75" s="24"/>
      <x:c r="D75" s="9"/>
      <x:c r="E75" s="9"/>
      <x:c r="F75" s="9"/>
      <x:c r="G75" s="9"/>
      <x:c r="H75" s="23"/>
      <x:c r="I75" s="9"/>
      <x:c r="J75" s="9"/>
      <x:c r="K75" s="9"/>
      <x:c r="L75" s="9"/>
      <x:c r="M75" s="9"/>
      <x:c r="N75" s="22" t="str">
        <x:f>IF(A75="","",COUNTBLANK(B75:M75))</x:f>
      </x:c>
    </x:row>
    <x:row r="76" ht="66" customHeight="1">
      <x:c r="A76" s="9"/>
      <x:c r="B76" s="9"/>
      <x:c r="C76" s="24"/>
      <x:c r="D76" s="9"/>
      <x:c r="E76" s="9"/>
      <x:c r="F76" s="9"/>
      <x:c r="G76" s="9"/>
      <x:c r="H76" s="23"/>
      <x:c r="I76" s="9"/>
      <x:c r="J76" s="9"/>
      <x:c r="K76" s="9"/>
      <x:c r="L76" s="9"/>
      <x:c r="M76" s="9"/>
      <x:c r="N76" s="22" t="str">
        <x:f>IF(A76="","",COUNTBLANK(B76:M76))</x:f>
      </x:c>
    </x:row>
    <x:row r="77" ht="66" customHeight="1">
      <x:c r="A77" s="9"/>
      <x:c r="B77" s="9"/>
      <x:c r="C77" s="24"/>
      <x:c r="D77" s="9"/>
      <x:c r="E77" s="9"/>
      <x:c r="F77" s="9"/>
      <x:c r="G77" s="9"/>
      <x:c r="H77" s="23"/>
      <x:c r="I77" s="9"/>
      <x:c r="J77" s="9"/>
      <x:c r="K77" s="9"/>
      <x:c r="L77" s="9"/>
      <x:c r="M77" s="9"/>
      <x:c r="N77" s="22" t="str">
        <x:f>IF(A77="","",COUNTBLANK(B77:M77))</x:f>
      </x:c>
    </x:row>
    <x:row r="78" ht="66" customHeight="1">
      <x:c r="A78" s="9"/>
      <x:c r="B78" s="9"/>
      <x:c r="C78" s="24"/>
      <x:c r="D78" s="9"/>
      <x:c r="E78" s="9"/>
      <x:c r="F78" s="9"/>
      <x:c r="G78" s="9"/>
      <x:c r="H78" s="23"/>
      <x:c r="I78" s="9"/>
      <x:c r="J78" s="9"/>
      <x:c r="K78" s="9"/>
      <x:c r="L78" s="9"/>
      <x:c r="M78" s="9"/>
      <x:c r="N78" s="22" t="str">
        <x:f>IF(A78="","",COUNTBLANK(B78:M78))</x:f>
      </x:c>
    </x:row>
    <x:row r="79" ht="66" customHeight="1">
      <x:c r="A79" s="9"/>
      <x:c r="B79" s="9"/>
      <x:c r="C79" s="24"/>
      <x:c r="D79" s="9"/>
      <x:c r="E79" s="9"/>
      <x:c r="F79" s="9"/>
      <x:c r="G79" s="9"/>
      <x:c r="H79" s="23"/>
      <x:c r="I79" s="9"/>
      <x:c r="J79" s="9"/>
      <x:c r="K79" s="9"/>
      <x:c r="L79" s="9"/>
      <x:c r="M79" s="9"/>
      <x:c r="N79" s="22" t="str">
        <x:f>IF(A79="","",COUNTBLANK(B79:M79))</x:f>
      </x:c>
    </x:row>
    <x:row r="80" ht="66" customHeight="1">
      <x:c r="A80" s="9"/>
      <x:c r="B80" s="9"/>
      <x:c r="C80" s="24"/>
      <x:c r="D80" s="9"/>
      <x:c r="E80" s="9"/>
      <x:c r="F80" s="9"/>
      <x:c r="G80" s="9"/>
      <x:c r="H80" s="23"/>
      <x:c r="I80" s="9"/>
      <x:c r="J80" s="9"/>
      <x:c r="K80" s="9"/>
      <x:c r="L80" s="9"/>
      <x:c r="M80" s="9"/>
      <x:c r="N80" s="22" t="str">
        <x:f>IF(A80="","",COUNTBLANK(B80:M80))</x:f>
      </x:c>
    </x:row>
    <x:row r="81" ht="66" customHeight="1">
      <x:c r="A81" s="9"/>
      <x:c r="B81" s="9"/>
      <x:c r="C81" s="24"/>
      <x:c r="D81" s="9"/>
      <x:c r="E81" s="9"/>
      <x:c r="F81" s="9"/>
      <x:c r="G81" s="9"/>
      <x:c r="H81" s="23"/>
      <x:c r="I81" s="9"/>
      <x:c r="J81" s="9"/>
      <x:c r="K81" s="9"/>
      <x:c r="L81" s="9"/>
      <x:c r="M81" s="9"/>
      <x:c r="N81" s="22" t="str">
        <x:f>IF(A81="","",COUNTBLANK(B81:M81))</x:f>
      </x:c>
    </x:row>
    <x:row r="82" ht="66" customHeight="1">
      <x:c r="A82" s="9"/>
      <x:c r="B82" s="9"/>
      <x:c r="C82" s="24"/>
      <x:c r="D82" s="9"/>
      <x:c r="E82" s="9"/>
      <x:c r="F82" s="9"/>
      <x:c r="G82" s="9"/>
      <x:c r="H82" s="23"/>
      <x:c r="I82" s="9"/>
      <x:c r="J82" s="9"/>
      <x:c r="K82" s="9"/>
      <x:c r="L82" s="9"/>
      <x:c r="M82" s="9"/>
      <x:c r="N82" s="22" t="str">
        <x:f>IF(A82="","",COUNTBLANK(B82:M82))</x:f>
      </x:c>
    </x:row>
    <x:row r="83" ht="66" customHeight="1">
      <x:c r="A83" s="9"/>
      <x:c r="B83" s="9"/>
      <x:c r="C83" s="24"/>
      <x:c r="D83" s="9"/>
      <x:c r="E83" s="9"/>
      <x:c r="F83" s="9"/>
      <x:c r="G83" s="9"/>
      <x:c r="H83" s="23"/>
      <x:c r="I83" s="9"/>
      <x:c r="J83" s="9"/>
      <x:c r="K83" s="9"/>
      <x:c r="L83" s="9"/>
      <x:c r="M83" s="9"/>
      <x:c r="N83" s="22" t="str">
        <x:f>IF(A83="","",COUNTBLANK(B83:M83))</x:f>
      </x:c>
    </x:row>
    <x:row r="84" ht="66" customHeight="1">
      <x:c r="A84" s="9"/>
      <x:c r="B84" s="9"/>
      <x:c r="C84" s="24"/>
      <x:c r="D84" s="9"/>
      <x:c r="E84" s="9"/>
      <x:c r="F84" s="9"/>
      <x:c r="G84" s="9"/>
      <x:c r="H84" s="23"/>
      <x:c r="I84" s="9"/>
      <x:c r="J84" s="9"/>
      <x:c r="K84" s="9"/>
      <x:c r="L84" s="9"/>
      <x:c r="M84" s="9"/>
      <x:c r="N84" s="22" t="str">
        <x:f>IF(A84="","",COUNTBLANK(B84:M84))</x:f>
      </x:c>
    </x:row>
    <x:row r="85" ht="66" customHeight="1">
      <x:c r="A85" s="9"/>
      <x:c r="B85" s="9"/>
      <x:c r="C85" s="24"/>
      <x:c r="D85" s="9"/>
      <x:c r="E85" s="9"/>
      <x:c r="F85" s="9"/>
      <x:c r="G85" s="9"/>
      <x:c r="H85" s="23"/>
      <x:c r="I85" s="9"/>
      <x:c r="J85" s="9"/>
      <x:c r="K85" s="9"/>
      <x:c r="L85" s="9"/>
      <x:c r="M85" s="9"/>
      <x:c r="N85" s="22" t="str">
        <x:f>IF(A85="","",COUNTBLANK(B85:M85))</x:f>
      </x:c>
    </x:row>
  </x:sheetData>
  <x:mergeCells>
    <x:mergeCell ref="A1:N1"/>
    <x:mergeCell ref="A2:N2"/>
  </x:mergeCells>
  <x:conditionalFormatting sqref="N6:N85">
    <x:cfRule type="cellIs" dxfId="35" priority="1" operator="greaterThan">
      <x:formula>0</x:formula>
    </x:cfRule>
  </x:conditionalFormatting>
  <x:conditionalFormatting sqref="M6:M85">
    <x:cfRule type="cellIs" dxfId="36" priority="2" operator="equal">
      <x:formula>"W/?"</x:formula>
    </x:cfRule>
    <x:cfRule type="cellIs" dxfId="37" priority="3" operator="equal">
      <x:formula>"W/!"</x:formula>
    </x:cfRule>
    <x:cfRule type="cellIs" dxfId="38" priority="4" operator="equal">
      <x:formula>"W/!!"</x:formula>
    </x:cfRule>
    <x:cfRule type="cellIs" dxfId="39" priority="5" operator="equal">
      <x:formula>"W/⚠"</x:formula>
    </x:cfRule>
    <x:cfRule type="cellIs" dxfId="40" priority="6" operator="equal">
      <x:formula>"W/+"</x:formula>
    </x:cfRule>
    <x:cfRule type="cellIs" dxfId="41" priority="7" operator="equal">
      <x:formula>"W/×"</x:formula>
    </x:cfRule>
    <x:cfRule type="cellIs" dxfId="42" priority="8" operator="equal">
      <x:formula>"W/∞"</x:formula>
    </x:cfRule>
    <x:cfRule type="cellIs" dxfId="43" priority="9" operator="equal">
      <x:formula>"W/→"</x:formula>
    </x:cfRule>
    <x:cfRule type="cellIs" dxfId="44" priority="10" operator="equal">
      <x:formula>"W/↔"</x:formula>
    </x:cfRule>
    <x:cfRule type="cellIs" dxfId="45" priority="11" operator="equal">
      <x:formula>"W/✓"</x:formula>
    </x:cfRule>
    <x:cfRule type="cellIs" dxfId="46" priority="12" operator="equal">
      <x:formula>"W/∅"</x:formula>
    </x:cfRule>
    <x:cfRule type="cellIs" dxfId="47" priority="13" operator="equal">
      <x:formula>"W/…"</x:formula>
    </x:cfRule>
    <x:cfRule type="cellIs" dxfId="48" priority="14" operator="equal">
      <x:formula>"W/???"</x:formula>
    </x:cfRule>
    <x:cfRule type="cellIs" dxfId="49" priority="15" operator="equal">
      <x:formula>"W/"</x:formula>
    </x:cfRule>
  </x:conditionalFormatting>
  <x:conditionalFormatting sqref="I6:I85">
    <x:cfRule type="containsText" dxfId="50" priority="16" operator="containsText" text="Awaiting"/>
    <x:cfRule type="containsText" dxfId="51" priority="17" operator="containsText" text="received"/>
    <x:cfRule type="containsText" dxfId="52" priority="18" operator="containsText" text="Escalated"/>
  </x:conditionalFormatting>
  <x:dataValidations count="2">
    <x:dataValidation type="list" sqref="I6:I85">
      <x:formula1>'Lists'!$E$2:$E$10</x:formula1>
    </x:dataValidation>
    <x:dataValidation type="list" sqref="M6:M85">
      <x:formula1>'Lists'!$H$2:$H$15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c67eb67d5744a3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7" hidden="0" customWidth="1"/>
    <x:col min="4" max="4" width="24" hidden="0" customWidth="1"/>
    <x:col min="5" max="5" width="34" hidden="0" customWidth="1"/>
    <x:col min="6" max="6" width="54" hidden="0" customWidth="1"/>
    <x:col min="7" max="7" width="46" hidden="0" customWidth="1"/>
    <x:col min="8" max="8" width="44" hidden="0" customWidth="1"/>
    <x:col min="9" max="9" width="48" hidden="0" customWidth="1"/>
    <x:col min="10" max="10" width="46" hidden="0" customWidth="1"/>
    <x:col min="11" max="11" width="42" hidden="0" customWidth="1"/>
    <x:col min="12" max="12" width="44" hidden="0" customWidth="1"/>
    <x:col min="13" max="13" width="13" hidden="0" customWidth="1"/>
    <x:col min="14" max="14" width="12" hidden="0" customWidth="1"/>
  </x:cols>
  <x:sheetData>
    <x:row r="1" ht="28" customHeight="1">
      <x:c r="A1" s="1" t="str">
        <x:v>Decisions</x:v>
      </x:c>
    </x:row>
    <x:row r="2" ht="34" customHeight="1">
      <x:c r="A2" s="2" t="str">
        <x:v>Record a bounded conclusion and its authority. An unresolved packet may narrow or keep a claim open without proving provider or customer noncompliance.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5" ht="42" customHeight="1">
      <x:c r="A5" s="15" t="str">
        <x:v>Decision ID</x:v>
      </x:c>
      <x:c r="B5" s="18" t="str">
        <x:v>Contradiction ID</x:v>
      </x:c>
      <x:c r="C5" s="18" t="str">
        <x:v>Decision date</x:v>
      </x:c>
      <x:c r="D5" s="18" t="str">
        <x:v>Decision authority</x:v>
      </x:c>
      <x:c r="E5" s="18" t="str">
        <x:v>Disposition</x:v>
      </x:c>
      <x:c r="F5" s="18" t="str">
        <x:v>Supported bounded conclusion</x:v>
      </x:c>
      <x:c r="G5" s="18" t="str">
        <x:v>Customer action</x:v>
      </x:c>
      <x:c r="H5" s="18" t="str">
        <x:v>Provider action</x:v>
      </x:c>
      <x:c r="I5" s="18" t="str">
        <x:v>Assessor treatment</x:v>
      </x:c>
      <x:c r="J5" s="18" t="str">
        <x:v>Accepting-entity direction</x:v>
      </x:c>
      <x:c r="K5" s="18" t="str">
        <x:v>Closure evidence</x:v>
      </x:c>
      <x:c r="L5" s="18" t="str">
        <x:v>Reopen trigger</x:v>
      </x:c>
      <x:c r="M5" s="18" t="str">
        <x:v>W/ signal</x:v>
      </x:c>
      <x:c r="N5" s="16" t="str">
        <x:v>Open fields</x:v>
      </x:c>
    </x:row>
    <x:row r="6" ht="70" customHeight="1">
      <x:c r="A6" s="9" t="str">
        <x:v>TPSP-DEC-001</x:v>
      </x:c>
      <x:c r="B6" s="9" t="str">
        <x:v>TPSP-CONTRA-001</x:v>
      </x:c>
      <x:c r="C6" s="23" t="n">
        <x:v>46283</x:v>
      </x:c>
      <x:c r="D6" s="9" t="str">
        <x:v>ASSESSOR_JUDGMENT</x:v>
      </x:c>
      <x:c r="E6" s="9" t="str">
        <x:v>Close with provider clarification</x:v>
      </x:c>
      <x:c r="F6" s="9" t="str">
        <x:v>The punctuation difference does not change the supported legal entity, service, or period because the provider clarified the exact identity in writing.</x:v>
      </x:c>
      <x:c r="G6" s="9" t="str">
        <x:v>Retain the original AOC, contract, clarification, reconciliation record, and reopening trigger.</x:v>
      </x:c>
      <x:c r="H6" s="9" t="str">
        <x:v>Correct the next issued AOC or retain the signed clarification with the current packet.</x:v>
      </x:c>
      <x:c r="I6" s="9" t="str">
        <x:v>Evaluate the clarification with the original documents and avoid extending it beyond the exact entity, service, and period.</x:v>
      </x:c>
      <x:c r="J6" s="9" t="str">
        <x:v>Not requested for this fictional clerical case.</x:v>
      </x:c>
      <x:c r="K6" s="9" t="str">
        <x:v>AOC-2026-01; contract entity record; TPSP-CLA-001; reconciliation review.</x:v>
      </x:c>
      <x:c r="L6" s="9" t="str">
        <x:v>Any change to entity, service, period, provider status, or contradictory evidence.</x:v>
      </x:c>
      <x:c r="M6" s="9" t="str">
        <x:v>W/✓</x:v>
      </x:c>
      <x:c r="N6" s="22" t="n">
        <x:f>IF(A6="","",COUNTBLANK(B6:M6))</x:f>
        <x:v>0</x:v>
      </x:c>
    </x:row>
    <x:row r="7" ht="70" customHeight="1">
      <x:c r="A7" s="9" t="str">
        <x:v>TPSP-DEC-002</x:v>
      </x:c>
      <x:c r="B7" s="9" t="str">
        <x:v>TPSP-CONTRA-002</x:v>
      </x:c>
      <x:c r="C7" s="23"/>
      <x:c r="D7" s="9" t="str">
        <x:v>ASSESSOR_JUDGMENT</x:v>
      </x:c>
      <x:c r="E7" s="9" t="str">
        <x:v>Remain open pending provider correction</x:v>
      </x:c>
      <x:c r="F7" s="9" t="str">
        <x:v>The current packet does not adequately support exact-service coverage, retention deferral, or incident-escalation responsibility for the fictional implementation.</x:v>
      </x:c>
      <x:c r="G7" s="9" t="str">
        <x:v>Operate and evidence retained configuration, monitoring, access, and response activities; preserve the limitation and affected claims.</x:v>
      </x:c>
      <x:c r="H7" s="9" t="str">
        <x:v>Correct or clarify exact entity, service tier, responsibility assignments, and incident-escalation ownership.</x:v>
      </x:c>
      <x:c r="I7" s="9" t="str">
        <x:v>Evaluate each affected claim separately and avoid converting broad provider status into unsupported exact-service conclusions.</x:v>
      </x:c>
      <x:c r="J7" s="9" t="str">
        <x:v>Request direction if unresolved evidence changes validation eligibility, report wording, or submission acceptance.</x:v>
      </x:c>
      <x:c r="K7" s="9" t="str">
        <x:v>Not yet available in the fictional exercise.</x:v>
      </x:c>
      <x:c r="L7" s="9" t="str">
        <x:v>Any provider response, customer architecture change, new evidence, or accepting-entity direction.</x:v>
      </x:c>
      <x:c r="M7" s="9" t="str">
        <x:v>W/!</x:v>
      </x:c>
      <x:c r="N7" s="22" t="n">
        <x:f>IF(A7="","",COUNTBLANK(B7:M7))</x:f>
        <x:v>1</x:v>
      </x:c>
    </x:row>
    <x:row r="8" ht="70" customHeight="1">
      <x:c r="A8" s="9"/>
      <x:c r="B8" s="9"/>
      <x:c r="C8" s="23"/>
      <x:c r="D8" s="9"/>
      <x:c r="E8" s="9"/>
      <x:c r="F8" s="9"/>
      <x:c r="G8" s="9"/>
      <x:c r="H8" s="9"/>
      <x:c r="I8" s="9"/>
      <x:c r="J8" s="9"/>
      <x:c r="K8" s="9"/>
      <x:c r="L8" s="9"/>
      <x:c r="M8" s="9"/>
      <x:c r="N8" s="22" t="str">
        <x:f>IF(A8="","",COUNTBLANK(B8:M8))</x:f>
      </x:c>
    </x:row>
    <x:row r="9" ht="70" customHeight="1">
      <x:c r="A9" s="9"/>
      <x:c r="B9" s="9"/>
      <x:c r="C9" s="23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22" t="str">
        <x:f>IF(A9="","",COUNTBLANK(B9:M9))</x:f>
      </x:c>
    </x:row>
    <x:row r="10" ht="70" customHeight="1">
      <x:c r="A10" s="9"/>
      <x:c r="B10" s="9"/>
      <x:c r="C10" s="23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22" t="str">
        <x:f>IF(A10="","",COUNTBLANK(B10:M10))</x:f>
      </x:c>
    </x:row>
    <x:row r="11" ht="70" customHeight="1">
      <x:c r="A11" s="9"/>
      <x:c r="B11" s="9"/>
      <x:c r="C11" s="23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22" t="str">
        <x:f>IF(A11="","",COUNTBLANK(B11:M11))</x:f>
      </x:c>
    </x:row>
    <x:row r="12" ht="70" customHeight="1">
      <x:c r="A12" s="9"/>
      <x:c r="B12" s="9"/>
      <x:c r="C12" s="23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22" t="str">
        <x:f>IF(A12="","",COUNTBLANK(B12:M12))</x:f>
      </x:c>
    </x:row>
    <x:row r="13" ht="70" customHeight="1">
      <x:c r="A13" s="9"/>
      <x:c r="B13" s="9"/>
      <x:c r="C13" s="23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22" t="str">
        <x:f>IF(A13="","",COUNTBLANK(B13:M13))</x:f>
      </x:c>
    </x:row>
    <x:row r="14" ht="70" customHeight="1">
      <x:c r="A14" s="9"/>
      <x:c r="B14" s="9"/>
      <x:c r="C14" s="23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22" t="str">
        <x:f>IF(A14="","",COUNTBLANK(B14:M14))</x:f>
      </x:c>
    </x:row>
    <x:row r="15" ht="70" customHeight="1">
      <x:c r="A15" s="9"/>
      <x:c r="B15" s="9"/>
      <x:c r="C15" s="23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22" t="str">
        <x:f>IF(A15="","",COUNTBLANK(B15:M15))</x:f>
      </x:c>
    </x:row>
    <x:row r="16" ht="70" customHeight="1">
      <x:c r="A16" s="9"/>
      <x:c r="B16" s="9"/>
      <x:c r="C16" s="23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22" t="str">
        <x:f>IF(A16="","",COUNTBLANK(B16:M16))</x:f>
      </x:c>
    </x:row>
    <x:row r="17" ht="70" customHeight="1">
      <x:c r="A17" s="9"/>
      <x:c r="B17" s="9"/>
      <x:c r="C17" s="23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22" t="str">
        <x:f>IF(A17="","",COUNTBLANK(B17:M17))</x:f>
      </x:c>
    </x:row>
    <x:row r="18" ht="70" customHeight="1">
      <x:c r="A18" s="9"/>
      <x:c r="B18" s="9"/>
      <x:c r="C18" s="23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22" t="str">
        <x:f>IF(A18="","",COUNTBLANK(B18:M18))</x:f>
      </x:c>
    </x:row>
    <x:row r="19" ht="70" customHeight="1">
      <x:c r="A19" s="9"/>
      <x:c r="B19" s="9"/>
      <x:c r="C19" s="23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22" t="str">
        <x:f>IF(A19="","",COUNTBLANK(B19:M19))</x:f>
      </x:c>
    </x:row>
    <x:row r="20" ht="70" customHeight="1">
      <x:c r="A20" s="9"/>
      <x:c r="B20" s="9"/>
      <x:c r="C20" s="23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22" t="str">
        <x:f>IF(A20="","",COUNTBLANK(B20:M20))</x:f>
      </x:c>
    </x:row>
    <x:row r="21" ht="70" customHeight="1">
      <x:c r="A21" s="9"/>
      <x:c r="B21" s="9"/>
      <x:c r="C21" s="23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22" t="str">
        <x:f>IF(A21="","",COUNTBLANK(B21:M21))</x:f>
      </x:c>
    </x:row>
    <x:row r="22" ht="70" customHeight="1">
      <x:c r="A22" s="9"/>
      <x:c r="B22" s="9"/>
      <x:c r="C22" s="23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22" t="str">
        <x:f>IF(A22="","",COUNTBLANK(B22:M22))</x:f>
      </x:c>
    </x:row>
    <x:row r="23" ht="70" customHeight="1">
      <x:c r="A23" s="9"/>
      <x:c r="B23" s="9"/>
      <x:c r="C23" s="23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22" t="str">
        <x:f>IF(A23="","",COUNTBLANK(B23:M23))</x:f>
      </x:c>
    </x:row>
    <x:row r="24" ht="70" customHeight="1">
      <x:c r="A24" s="9"/>
      <x:c r="B24" s="9"/>
      <x:c r="C24" s="23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22" t="str">
        <x:f>IF(A24="","",COUNTBLANK(B24:M24))</x:f>
      </x:c>
    </x:row>
    <x:row r="25" ht="70" customHeight="1">
      <x:c r="A25" s="9"/>
      <x:c r="B25" s="9"/>
      <x:c r="C25" s="23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22" t="str">
        <x:f>IF(A25="","",COUNTBLANK(B25:M25))</x:f>
      </x:c>
    </x:row>
    <x:row r="26" ht="70" customHeight="1">
      <x:c r="A26" s="9"/>
      <x:c r="B26" s="9"/>
      <x:c r="C26" s="23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22" t="str">
        <x:f>IF(A26="","",COUNTBLANK(B26:M26))</x:f>
      </x:c>
    </x:row>
    <x:row r="27" ht="70" customHeight="1">
      <x:c r="A27" s="9"/>
      <x:c r="B27" s="9"/>
      <x:c r="C27" s="23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22" t="str">
        <x:f>IF(A27="","",COUNTBLANK(B27:M27))</x:f>
      </x:c>
    </x:row>
    <x:row r="28" ht="70" customHeight="1">
      <x:c r="A28" s="9"/>
      <x:c r="B28" s="9"/>
      <x:c r="C28" s="23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22" t="str">
        <x:f>IF(A28="","",COUNTBLANK(B28:M28))</x:f>
      </x:c>
    </x:row>
    <x:row r="29" ht="70" customHeight="1">
      <x:c r="A29" s="9"/>
      <x:c r="B29" s="9"/>
      <x:c r="C29" s="23"/>
      <x:c r="D29" s="9"/>
      <x:c r="E29" s="9"/>
      <x:c r="F29" s="9"/>
      <x:c r="G29" s="9"/>
      <x:c r="H29" s="9"/>
      <x:c r="I29" s="9"/>
      <x:c r="J29" s="9"/>
      <x:c r="K29" s="9"/>
      <x:c r="L29" s="9"/>
      <x:c r="M29" s="9"/>
      <x:c r="N29" s="22" t="str">
        <x:f>IF(A29="","",COUNTBLANK(B29:M29))</x:f>
      </x:c>
    </x:row>
    <x:row r="30" ht="70" customHeight="1">
      <x:c r="A30" s="9"/>
      <x:c r="B30" s="9"/>
      <x:c r="C30" s="23"/>
      <x:c r="D30" s="9"/>
      <x:c r="E30" s="9"/>
      <x:c r="F30" s="9"/>
      <x:c r="G30" s="9"/>
      <x:c r="H30" s="9"/>
      <x:c r="I30" s="9"/>
      <x:c r="J30" s="9"/>
      <x:c r="K30" s="9"/>
      <x:c r="L30" s="9"/>
      <x:c r="M30" s="9"/>
      <x:c r="N30" s="22" t="str">
        <x:f>IF(A30="","",COUNTBLANK(B30:M30))</x:f>
      </x:c>
    </x:row>
    <x:row r="31" ht="70" customHeight="1">
      <x:c r="A31" s="9"/>
      <x:c r="B31" s="9"/>
      <x:c r="C31" s="23"/>
      <x:c r="D31" s="9"/>
      <x:c r="E31" s="9"/>
      <x:c r="F31" s="9"/>
      <x:c r="G31" s="9"/>
      <x:c r="H31" s="9"/>
      <x:c r="I31" s="9"/>
      <x:c r="J31" s="9"/>
      <x:c r="K31" s="9"/>
      <x:c r="L31" s="9"/>
      <x:c r="M31" s="9"/>
      <x:c r="N31" s="22" t="str">
        <x:f>IF(A31="","",COUNTBLANK(B31:M31))</x:f>
      </x:c>
    </x:row>
    <x:row r="32" ht="70" customHeight="1">
      <x:c r="A32" s="9"/>
      <x:c r="B32" s="9"/>
      <x:c r="C32" s="23"/>
      <x:c r="D32" s="9"/>
      <x:c r="E32" s="9"/>
      <x:c r="F32" s="9"/>
      <x:c r="G32" s="9"/>
      <x:c r="H32" s="9"/>
      <x:c r="I32" s="9"/>
      <x:c r="J32" s="9"/>
      <x:c r="K32" s="9"/>
      <x:c r="L32" s="9"/>
      <x:c r="M32" s="9"/>
      <x:c r="N32" s="22" t="str">
        <x:f>IF(A32="","",COUNTBLANK(B32:M32))</x:f>
      </x:c>
    </x:row>
    <x:row r="33" ht="70" customHeight="1">
      <x:c r="A33" s="9"/>
      <x:c r="B33" s="9"/>
      <x:c r="C33" s="23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22" t="str">
        <x:f>IF(A33="","",COUNTBLANK(B33:M33))</x:f>
      </x:c>
    </x:row>
    <x:row r="34" ht="70" customHeight="1">
      <x:c r="A34" s="9"/>
      <x:c r="B34" s="9"/>
      <x:c r="C34" s="23"/>
      <x:c r="D34" s="9"/>
      <x:c r="E34" s="9"/>
      <x:c r="F34" s="9"/>
      <x:c r="G34" s="9"/>
      <x:c r="H34" s="9"/>
      <x:c r="I34" s="9"/>
      <x:c r="J34" s="9"/>
      <x:c r="K34" s="9"/>
      <x:c r="L34" s="9"/>
      <x:c r="M34" s="9"/>
      <x:c r="N34" s="22" t="str">
        <x:f>IF(A34="","",COUNTBLANK(B34:M34))</x:f>
      </x:c>
    </x:row>
    <x:row r="35" ht="70" customHeight="1">
      <x:c r="A35" s="9"/>
      <x:c r="B35" s="9"/>
      <x:c r="C35" s="23"/>
      <x:c r="D35" s="9"/>
      <x:c r="E35" s="9"/>
      <x:c r="F35" s="9"/>
      <x:c r="G35" s="9"/>
      <x:c r="H35" s="9"/>
      <x:c r="I35" s="9"/>
      <x:c r="J35" s="9"/>
      <x:c r="K35" s="9"/>
      <x:c r="L35" s="9"/>
      <x:c r="M35" s="9"/>
      <x:c r="N35" s="22" t="str">
        <x:f>IF(A35="","",COUNTBLANK(B35:M35))</x:f>
      </x:c>
    </x:row>
    <x:row r="36" ht="70" customHeight="1">
      <x:c r="A36" s="9"/>
      <x:c r="B36" s="9"/>
      <x:c r="C36" s="23"/>
      <x:c r="D36" s="9"/>
      <x:c r="E36" s="9"/>
      <x:c r="F36" s="9"/>
      <x:c r="G36" s="9"/>
      <x:c r="H36" s="9"/>
      <x:c r="I36" s="9"/>
      <x:c r="J36" s="9"/>
      <x:c r="K36" s="9"/>
      <x:c r="L36" s="9"/>
      <x:c r="M36" s="9"/>
      <x:c r="N36" s="22" t="str">
        <x:f>IF(A36="","",COUNTBLANK(B36:M36))</x:f>
      </x:c>
    </x:row>
    <x:row r="37" ht="70" customHeight="1">
      <x:c r="A37" s="9"/>
      <x:c r="B37" s="9"/>
      <x:c r="C37" s="23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22" t="str">
        <x:f>IF(A37="","",COUNTBLANK(B37:M37))</x:f>
      </x:c>
    </x:row>
    <x:row r="38" ht="70" customHeight="1">
      <x:c r="A38" s="9"/>
      <x:c r="B38" s="9"/>
      <x:c r="C38" s="23"/>
      <x:c r="D38" s="9"/>
      <x:c r="E38" s="9"/>
      <x:c r="F38" s="9"/>
      <x:c r="G38" s="9"/>
      <x:c r="H38" s="9"/>
      <x:c r="I38" s="9"/>
      <x:c r="J38" s="9"/>
      <x:c r="K38" s="9"/>
      <x:c r="L38" s="9"/>
      <x:c r="M38" s="9"/>
      <x:c r="N38" s="22" t="str">
        <x:f>IF(A38="","",COUNTBLANK(B38:M38))</x:f>
      </x:c>
    </x:row>
    <x:row r="39" ht="70" customHeight="1">
      <x:c r="A39" s="9"/>
      <x:c r="B39" s="9"/>
      <x:c r="C39" s="23"/>
      <x:c r="D39" s="9"/>
      <x:c r="E39" s="9"/>
      <x:c r="F39" s="9"/>
      <x:c r="G39" s="9"/>
      <x:c r="H39" s="9"/>
      <x:c r="I39" s="9"/>
      <x:c r="J39" s="9"/>
      <x:c r="K39" s="9"/>
      <x:c r="L39" s="9"/>
      <x:c r="M39" s="9"/>
      <x:c r="N39" s="22" t="str">
        <x:f>IF(A39="","",COUNTBLANK(B39:M39))</x:f>
      </x:c>
    </x:row>
    <x:row r="40" ht="70" customHeight="1">
      <x:c r="A40" s="9"/>
      <x:c r="B40" s="9"/>
      <x:c r="C40" s="23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22" t="str">
        <x:f>IF(A40="","",COUNTBLANK(B40:M40))</x:f>
      </x:c>
    </x:row>
    <x:row r="41" ht="70" customHeight="1">
      <x:c r="A41" s="9"/>
      <x:c r="B41" s="9"/>
      <x:c r="C41" s="23"/>
      <x:c r="D41" s="9"/>
      <x:c r="E41" s="9"/>
      <x:c r="F41" s="9"/>
      <x:c r="G41" s="9"/>
      <x:c r="H41" s="9"/>
      <x:c r="I41" s="9"/>
      <x:c r="J41" s="9"/>
      <x:c r="K41" s="9"/>
      <x:c r="L41" s="9"/>
      <x:c r="M41" s="9"/>
      <x:c r="N41" s="22" t="str">
        <x:f>IF(A41="","",COUNTBLANK(B41:M41))</x:f>
      </x:c>
    </x:row>
    <x:row r="42" ht="70" customHeight="1">
      <x:c r="A42" s="9"/>
      <x:c r="B42" s="9"/>
      <x:c r="C42" s="23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22" t="str">
        <x:f>IF(A42="","",COUNTBLANK(B42:M42))</x:f>
      </x:c>
    </x:row>
    <x:row r="43" ht="70" customHeight="1">
      <x:c r="A43" s="9"/>
      <x:c r="B43" s="9"/>
      <x:c r="C43" s="23"/>
      <x:c r="D43" s="9"/>
      <x:c r="E43" s="9"/>
      <x:c r="F43" s="9"/>
      <x:c r="G43" s="9"/>
      <x:c r="H43" s="9"/>
      <x:c r="I43" s="9"/>
      <x:c r="J43" s="9"/>
      <x:c r="K43" s="9"/>
      <x:c r="L43" s="9"/>
      <x:c r="M43" s="9"/>
      <x:c r="N43" s="22" t="str">
        <x:f>IF(A43="","",COUNTBLANK(B43:M43))</x:f>
      </x:c>
    </x:row>
    <x:row r="44" ht="70" customHeight="1">
      <x:c r="A44" s="9"/>
      <x:c r="B44" s="9"/>
      <x:c r="C44" s="23"/>
      <x:c r="D44" s="9"/>
      <x:c r="E44" s="9"/>
      <x:c r="F44" s="9"/>
      <x:c r="G44" s="9"/>
      <x:c r="H44" s="9"/>
      <x:c r="I44" s="9"/>
      <x:c r="J44" s="9"/>
      <x:c r="K44" s="9"/>
      <x:c r="L44" s="9"/>
      <x:c r="M44" s="9"/>
      <x:c r="N44" s="22" t="str">
        <x:f>IF(A44="","",COUNTBLANK(B44:M44))</x:f>
      </x:c>
    </x:row>
    <x:row r="45" ht="70" customHeight="1">
      <x:c r="A45" s="9"/>
      <x:c r="B45" s="9"/>
      <x:c r="C45" s="23"/>
      <x:c r="D45" s="9"/>
      <x:c r="E45" s="9"/>
      <x:c r="F45" s="9"/>
      <x:c r="G45" s="9"/>
      <x:c r="H45" s="9"/>
      <x:c r="I45" s="9"/>
      <x:c r="J45" s="9"/>
      <x:c r="K45" s="9"/>
      <x:c r="L45" s="9"/>
      <x:c r="M45" s="9"/>
      <x:c r="N45" s="22" t="str">
        <x:f>IF(A45="","",COUNTBLANK(B45:M45))</x:f>
      </x:c>
    </x:row>
    <x:row r="46" ht="70" customHeight="1">
      <x:c r="A46" s="9"/>
      <x:c r="B46" s="9"/>
      <x:c r="C46" s="23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22" t="str">
        <x:f>IF(A46="","",COUNTBLANK(B46:M46))</x:f>
      </x:c>
    </x:row>
    <x:row r="47" ht="70" customHeight="1">
      <x:c r="A47" s="9"/>
      <x:c r="B47" s="9"/>
      <x:c r="C47" s="23"/>
      <x:c r="D47" s="9"/>
      <x:c r="E47" s="9"/>
      <x:c r="F47" s="9"/>
      <x:c r="G47" s="9"/>
      <x:c r="H47" s="9"/>
      <x:c r="I47" s="9"/>
      <x:c r="J47" s="9"/>
      <x:c r="K47" s="9"/>
      <x:c r="L47" s="9"/>
      <x:c r="M47" s="9"/>
      <x:c r="N47" s="22" t="str">
        <x:f>IF(A47="","",COUNTBLANK(B47:M47))</x:f>
      </x:c>
    </x:row>
    <x:row r="48" ht="70" customHeight="1">
      <x:c r="A48" s="9"/>
      <x:c r="B48" s="9"/>
      <x:c r="C48" s="23"/>
      <x:c r="D48" s="9"/>
      <x:c r="E48" s="9"/>
      <x:c r="F48" s="9"/>
      <x:c r="G48" s="9"/>
      <x:c r="H48" s="9"/>
      <x:c r="I48" s="9"/>
      <x:c r="J48" s="9"/>
      <x:c r="K48" s="9"/>
      <x:c r="L48" s="9"/>
      <x:c r="M48" s="9"/>
      <x:c r="N48" s="22" t="str">
        <x:f>IF(A48="","",COUNTBLANK(B48:M48))</x:f>
      </x:c>
    </x:row>
    <x:row r="49" ht="70" customHeight="1">
      <x:c r="A49" s="9"/>
      <x:c r="B49" s="9"/>
      <x:c r="C49" s="23"/>
      <x:c r="D49" s="9"/>
      <x:c r="E49" s="9"/>
      <x:c r="F49" s="9"/>
      <x:c r="G49" s="9"/>
      <x:c r="H49" s="9"/>
      <x:c r="I49" s="9"/>
      <x:c r="J49" s="9"/>
      <x:c r="K49" s="9"/>
      <x:c r="L49" s="9"/>
      <x:c r="M49" s="9"/>
      <x:c r="N49" s="22" t="str">
        <x:f>IF(A49="","",COUNTBLANK(B49:M49))</x:f>
      </x:c>
    </x:row>
    <x:row r="50" ht="70" customHeight="1">
      <x:c r="A50" s="9"/>
      <x:c r="B50" s="9"/>
      <x:c r="C50" s="23"/>
      <x:c r="D50" s="9"/>
      <x:c r="E50" s="9"/>
      <x:c r="F50" s="9"/>
      <x:c r="G50" s="9"/>
      <x:c r="H50" s="9"/>
      <x:c r="I50" s="9"/>
      <x:c r="J50" s="9"/>
      <x:c r="K50" s="9"/>
      <x:c r="L50" s="9"/>
      <x:c r="M50" s="9"/>
      <x:c r="N50" s="22" t="str">
        <x:f>IF(A50="","",COUNTBLANK(B50:M50))</x:f>
      </x:c>
    </x:row>
    <x:row r="51" ht="70" customHeight="1">
      <x:c r="A51" s="9"/>
      <x:c r="B51" s="9"/>
      <x:c r="C51" s="23"/>
      <x:c r="D51" s="9"/>
      <x:c r="E51" s="9"/>
      <x:c r="F51" s="9"/>
      <x:c r="G51" s="9"/>
      <x:c r="H51" s="9"/>
      <x:c r="I51" s="9"/>
      <x:c r="J51" s="9"/>
      <x:c r="K51" s="9"/>
      <x:c r="L51" s="9"/>
      <x:c r="M51" s="9"/>
      <x:c r="N51" s="22" t="str">
        <x:f>IF(A51="","",COUNTBLANK(B51:M51))</x:f>
      </x:c>
    </x:row>
    <x:row r="52" ht="70" customHeight="1">
      <x:c r="A52" s="9"/>
      <x:c r="B52" s="9"/>
      <x:c r="C52" s="23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22" t="str">
        <x:f>IF(A52="","",COUNTBLANK(B52:M52))</x:f>
      </x:c>
    </x:row>
    <x:row r="53" ht="70" customHeight="1">
      <x:c r="A53" s="9"/>
      <x:c r="B53" s="9"/>
      <x:c r="C53" s="23"/>
      <x:c r="D53" s="9"/>
      <x:c r="E53" s="9"/>
      <x:c r="F53" s="9"/>
      <x:c r="G53" s="9"/>
      <x:c r="H53" s="9"/>
      <x:c r="I53" s="9"/>
      <x:c r="J53" s="9"/>
      <x:c r="K53" s="9"/>
      <x:c r="L53" s="9"/>
      <x:c r="M53" s="9"/>
      <x:c r="N53" s="22" t="str">
        <x:f>IF(A53="","",COUNTBLANK(B53:M53))</x:f>
      </x:c>
    </x:row>
    <x:row r="54" ht="70" customHeight="1">
      <x:c r="A54" s="9"/>
      <x:c r="B54" s="9"/>
      <x:c r="C54" s="23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22" t="str">
        <x:f>IF(A54="","",COUNTBLANK(B54:M54))</x:f>
      </x:c>
    </x:row>
    <x:row r="55" ht="70" customHeight="1">
      <x:c r="A55" s="9"/>
      <x:c r="B55" s="9"/>
      <x:c r="C55" s="23"/>
      <x:c r="D55" s="9"/>
      <x:c r="E55" s="9"/>
      <x:c r="F55" s="9"/>
      <x:c r="G55" s="9"/>
      <x:c r="H55" s="9"/>
      <x:c r="I55" s="9"/>
      <x:c r="J55" s="9"/>
      <x:c r="K55" s="9"/>
      <x:c r="L55" s="9"/>
      <x:c r="M55" s="9"/>
      <x:c r="N55" s="22" t="str">
        <x:f>IF(A55="","",COUNTBLANK(B55:M55))</x:f>
      </x:c>
    </x:row>
    <x:row r="56" ht="70" customHeight="1">
      <x:c r="A56" s="9"/>
      <x:c r="B56" s="9"/>
      <x:c r="C56" s="23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22" t="str">
        <x:f>IF(A56="","",COUNTBLANK(B56:M56))</x:f>
      </x:c>
    </x:row>
    <x:row r="57" ht="70" customHeight="1">
      <x:c r="A57" s="9"/>
      <x:c r="B57" s="9"/>
      <x:c r="C57" s="23"/>
      <x:c r="D57" s="9"/>
      <x:c r="E57" s="9"/>
      <x:c r="F57" s="9"/>
      <x:c r="G57" s="9"/>
      <x:c r="H57" s="9"/>
      <x:c r="I57" s="9"/>
      <x:c r="J57" s="9"/>
      <x:c r="K57" s="9"/>
      <x:c r="L57" s="9"/>
      <x:c r="M57" s="9"/>
      <x:c r="N57" s="22" t="str">
        <x:f>IF(A57="","",COUNTBLANK(B57:M57))</x:f>
      </x:c>
    </x:row>
    <x:row r="58" ht="70" customHeight="1">
      <x:c r="A58" s="9"/>
      <x:c r="B58" s="9"/>
      <x:c r="C58" s="23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22" t="str">
        <x:f>IF(A58="","",COUNTBLANK(B58:M58))</x:f>
      </x:c>
    </x:row>
    <x:row r="59" ht="70" customHeight="1">
      <x:c r="A59" s="9"/>
      <x:c r="B59" s="9"/>
      <x:c r="C59" s="23"/>
      <x:c r="D59" s="9"/>
      <x:c r="E59" s="9"/>
      <x:c r="F59" s="9"/>
      <x:c r="G59" s="9"/>
      <x:c r="H59" s="9"/>
      <x:c r="I59" s="9"/>
      <x:c r="J59" s="9"/>
      <x:c r="K59" s="9"/>
      <x:c r="L59" s="9"/>
      <x:c r="M59" s="9"/>
      <x:c r="N59" s="22" t="str">
        <x:f>IF(A59="","",COUNTBLANK(B59:M59))</x:f>
      </x:c>
    </x:row>
    <x:row r="60" ht="70" customHeight="1">
      <x:c r="A60" s="9"/>
      <x:c r="B60" s="9"/>
      <x:c r="C60" s="23"/>
      <x:c r="D60" s="9"/>
      <x:c r="E60" s="9"/>
      <x:c r="F60" s="9"/>
      <x:c r="G60" s="9"/>
      <x:c r="H60" s="9"/>
      <x:c r="I60" s="9"/>
      <x:c r="J60" s="9"/>
      <x:c r="K60" s="9"/>
      <x:c r="L60" s="9"/>
      <x:c r="M60" s="9"/>
      <x:c r="N60" s="22" t="str">
        <x:f>IF(A60="","",COUNTBLANK(B60:M60))</x:f>
      </x:c>
    </x:row>
    <x:row r="61" ht="70" customHeight="1">
      <x:c r="A61" s="9"/>
      <x:c r="B61" s="9"/>
      <x:c r="C61" s="23"/>
      <x:c r="D61" s="9"/>
      <x:c r="E61" s="9"/>
      <x:c r="F61" s="9"/>
      <x:c r="G61" s="9"/>
      <x:c r="H61" s="9"/>
      <x:c r="I61" s="9"/>
      <x:c r="J61" s="9"/>
      <x:c r="K61" s="9"/>
      <x:c r="L61" s="9"/>
      <x:c r="M61" s="9"/>
      <x:c r="N61" s="22" t="str">
        <x:f>IF(A61="","",COUNTBLANK(B61:M61))</x:f>
      </x:c>
    </x:row>
    <x:row r="62" ht="70" customHeight="1">
      <x:c r="A62" s="9"/>
      <x:c r="B62" s="9"/>
      <x:c r="C62" s="23"/>
      <x:c r="D62" s="9"/>
      <x:c r="E62" s="9"/>
      <x:c r="F62" s="9"/>
      <x:c r="G62" s="9"/>
      <x:c r="H62" s="9"/>
      <x:c r="I62" s="9"/>
      <x:c r="J62" s="9"/>
      <x:c r="K62" s="9"/>
      <x:c r="L62" s="9"/>
      <x:c r="M62" s="9"/>
      <x:c r="N62" s="22" t="str">
        <x:f>IF(A62="","",COUNTBLANK(B62:M62))</x:f>
      </x:c>
    </x:row>
    <x:row r="63" ht="70" customHeight="1">
      <x:c r="A63" s="9"/>
      <x:c r="B63" s="9"/>
      <x:c r="C63" s="23"/>
      <x:c r="D63" s="9"/>
      <x:c r="E63" s="9"/>
      <x:c r="F63" s="9"/>
      <x:c r="G63" s="9"/>
      <x:c r="H63" s="9"/>
      <x:c r="I63" s="9"/>
      <x:c r="J63" s="9"/>
      <x:c r="K63" s="9"/>
      <x:c r="L63" s="9"/>
      <x:c r="M63" s="9"/>
      <x:c r="N63" s="22" t="str">
        <x:f>IF(A63="","",COUNTBLANK(B63:M63))</x:f>
      </x:c>
    </x:row>
    <x:row r="64" ht="70" customHeight="1">
      <x:c r="A64" s="9"/>
      <x:c r="B64" s="9"/>
      <x:c r="C64" s="23"/>
      <x:c r="D64" s="9"/>
      <x:c r="E64" s="9"/>
      <x:c r="F64" s="9"/>
      <x:c r="G64" s="9"/>
      <x:c r="H64" s="9"/>
      <x:c r="I64" s="9"/>
      <x:c r="J64" s="9"/>
      <x:c r="K64" s="9"/>
      <x:c r="L64" s="9"/>
      <x:c r="M64" s="9"/>
      <x:c r="N64" s="22" t="str">
        <x:f>IF(A64="","",COUNTBLANK(B64:M64))</x:f>
      </x:c>
    </x:row>
    <x:row r="65" ht="70" customHeight="1">
      <x:c r="A65" s="9"/>
      <x:c r="B65" s="9"/>
      <x:c r="C65" s="23"/>
      <x:c r="D65" s="9"/>
      <x:c r="E65" s="9"/>
      <x:c r="F65" s="9"/>
      <x:c r="G65" s="9"/>
      <x:c r="H65" s="9"/>
      <x:c r="I65" s="9"/>
      <x:c r="J65" s="9"/>
      <x:c r="K65" s="9"/>
      <x:c r="L65" s="9"/>
      <x:c r="M65" s="9"/>
      <x:c r="N65" s="22" t="str">
        <x:f>IF(A65="","",COUNTBLANK(B65:M65))</x:f>
      </x:c>
    </x:row>
    <x:row r="66" ht="70" customHeight="1">
      <x:c r="A66" s="9"/>
      <x:c r="B66" s="9"/>
      <x:c r="C66" s="23"/>
      <x:c r="D66" s="9"/>
      <x:c r="E66" s="9"/>
      <x:c r="F66" s="9"/>
      <x:c r="G66" s="9"/>
      <x:c r="H66" s="9"/>
      <x:c r="I66" s="9"/>
      <x:c r="J66" s="9"/>
      <x:c r="K66" s="9"/>
      <x:c r="L66" s="9"/>
      <x:c r="M66" s="9"/>
      <x:c r="N66" s="22" t="str">
        <x:f>IF(A66="","",COUNTBLANK(B66:M66))</x:f>
      </x:c>
    </x:row>
    <x:row r="67" ht="70" customHeight="1">
      <x:c r="A67" s="9"/>
      <x:c r="B67" s="9"/>
      <x:c r="C67" s="23"/>
      <x:c r="D67" s="9"/>
      <x:c r="E67" s="9"/>
      <x:c r="F67" s="9"/>
      <x:c r="G67" s="9"/>
      <x:c r="H67" s="9"/>
      <x:c r="I67" s="9"/>
      <x:c r="J67" s="9"/>
      <x:c r="K67" s="9"/>
      <x:c r="L67" s="9"/>
      <x:c r="M67" s="9"/>
      <x:c r="N67" s="22" t="str">
        <x:f>IF(A67="","",COUNTBLANK(B67:M67))</x:f>
      </x:c>
    </x:row>
    <x:row r="68" ht="70" customHeight="1">
      <x:c r="A68" s="9"/>
      <x:c r="B68" s="9"/>
      <x:c r="C68" s="23"/>
      <x:c r="D68" s="9"/>
      <x:c r="E68" s="9"/>
      <x:c r="F68" s="9"/>
      <x:c r="G68" s="9"/>
      <x:c r="H68" s="9"/>
      <x:c r="I68" s="9"/>
      <x:c r="J68" s="9"/>
      <x:c r="K68" s="9"/>
      <x:c r="L68" s="9"/>
      <x:c r="M68" s="9"/>
      <x:c r="N68" s="22" t="str">
        <x:f>IF(A68="","",COUNTBLANK(B68:M68))</x:f>
      </x:c>
    </x:row>
    <x:row r="69" ht="70" customHeight="1">
      <x:c r="A69" s="9"/>
      <x:c r="B69" s="9"/>
      <x:c r="C69" s="23"/>
      <x:c r="D69" s="9"/>
      <x:c r="E69" s="9"/>
      <x:c r="F69" s="9"/>
      <x:c r="G69" s="9"/>
      <x:c r="H69" s="9"/>
      <x:c r="I69" s="9"/>
      <x:c r="J69" s="9"/>
      <x:c r="K69" s="9"/>
      <x:c r="L69" s="9"/>
      <x:c r="M69" s="9"/>
      <x:c r="N69" s="22" t="str">
        <x:f>IF(A69="","",COUNTBLANK(B69:M69))</x:f>
      </x:c>
    </x:row>
    <x:row r="70" ht="70" customHeight="1">
      <x:c r="A70" s="9"/>
      <x:c r="B70" s="9"/>
      <x:c r="C70" s="23"/>
      <x:c r="D70" s="9"/>
      <x:c r="E70" s="9"/>
      <x:c r="F70" s="9"/>
      <x:c r="G70" s="9"/>
      <x:c r="H70" s="9"/>
      <x:c r="I70" s="9"/>
      <x:c r="J70" s="9"/>
      <x:c r="K70" s="9"/>
      <x:c r="L70" s="9"/>
      <x:c r="M70" s="9"/>
      <x:c r="N70" s="22" t="str">
        <x:f>IF(A70="","",COUNTBLANK(B70:M70))</x:f>
      </x:c>
    </x:row>
    <x:row r="71" ht="70" customHeight="1">
      <x:c r="A71" s="9"/>
      <x:c r="B71" s="9"/>
      <x:c r="C71" s="23"/>
      <x:c r="D71" s="9"/>
      <x:c r="E71" s="9"/>
      <x:c r="F71" s="9"/>
      <x:c r="G71" s="9"/>
      <x:c r="H71" s="9"/>
      <x:c r="I71" s="9"/>
      <x:c r="J71" s="9"/>
      <x:c r="K71" s="9"/>
      <x:c r="L71" s="9"/>
      <x:c r="M71" s="9"/>
      <x:c r="N71" s="22" t="str">
        <x:f>IF(A71="","",COUNTBLANK(B71:M71))</x:f>
      </x:c>
    </x:row>
    <x:row r="72" ht="70" customHeight="1">
      <x:c r="A72" s="9"/>
      <x:c r="B72" s="9"/>
      <x:c r="C72" s="23"/>
      <x:c r="D72" s="9"/>
      <x:c r="E72" s="9"/>
      <x:c r="F72" s="9"/>
      <x:c r="G72" s="9"/>
      <x:c r="H72" s="9"/>
      <x:c r="I72" s="9"/>
      <x:c r="J72" s="9"/>
      <x:c r="K72" s="9"/>
      <x:c r="L72" s="9"/>
      <x:c r="M72" s="9"/>
      <x:c r="N72" s="22" t="str">
        <x:f>IF(A72="","",COUNTBLANK(B72:M72))</x:f>
      </x:c>
    </x:row>
    <x:row r="73" ht="70" customHeight="1">
      <x:c r="A73" s="9"/>
      <x:c r="B73" s="9"/>
      <x:c r="C73" s="23"/>
      <x:c r="D73" s="9"/>
      <x:c r="E73" s="9"/>
      <x:c r="F73" s="9"/>
      <x:c r="G73" s="9"/>
      <x:c r="H73" s="9"/>
      <x:c r="I73" s="9"/>
      <x:c r="J73" s="9"/>
      <x:c r="K73" s="9"/>
      <x:c r="L73" s="9"/>
      <x:c r="M73" s="9"/>
      <x:c r="N73" s="22" t="str">
        <x:f>IF(A73="","",COUNTBLANK(B73:M73))</x:f>
      </x:c>
    </x:row>
    <x:row r="74" ht="70" customHeight="1">
      <x:c r="A74" s="9"/>
      <x:c r="B74" s="9"/>
      <x:c r="C74" s="23"/>
      <x:c r="D74" s="9"/>
      <x:c r="E74" s="9"/>
      <x:c r="F74" s="9"/>
      <x:c r="G74" s="9"/>
      <x:c r="H74" s="9"/>
      <x:c r="I74" s="9"/>
      <x:c r="J74" s="9"/>
      <x:c r="K74" s="9"/>
      <x:c r="L74" s="9"/>
      <x:c r="M74" s="9"/>
      <x:c r="N74" s="22" t="str">
        <x:f>IF(A74="","",COUNTBLANK(B74:M74))</x:f>
      </x:c>
    </x:row>
    <x:row r="75" ht="70" customHeight="1">
      <x:c r="A75" s="9"/>
      <x:c r="B75" s="9"/>
      <x:c r="C75" s="23"/>
      <x:c r="D75" s="9"/>
      <x:c r="E75" s="9"/>
      <x:c r="F75" s="9"/>
      <x:c r="G75" s="9"/>
      <x:c r="H75" s="9"/>
      <x:c r="I75" s="9"/>
      <x:c r="J75" s="9"/>
      <x:c r="K75" s="9"/>
      <x:c r="L75" s="9"/>
      <x:c r="M75" s="9"/>
      <x:c r="N75" s="22" t="str">
        <x:f>IF(A75="","",COUNTBLANK(B75:M75))</x:f>
      </x:c>
    </x:row>
    <x:row r="76" ht="70" customHeight="1">
      <x:c r="A76" s="9"/>
      <x:c r="B76" s="9"/>
      <x:c r="C76" s="23"/>
      <x:c r="D76" s="9"/>
      <x:c r="E76" s="9"/>
      <x:c r="F76" s="9"/>
      <x:c r="G76" s="9"/>
      <x:c r="H76" s="9"/>
      <x:c r="I76" s="9"/>
      <x:c r="J76" s="9"/>
      <x:c r="K76" s="9"/>
      <x:c r="L76" s="9"/>
      <x:c r="M76" s="9"/>
      <x:c r="N76" s="22" t="str">
        <x:f>IF(A76="","",COUNTBLANK(B76:M76))</x:f>
      </x:c>
    </x:row>
    <x:row r="77" ht="70" customHeight="1">
      <x:c r="A77" s="9"/>
      <x:c r="B77" s="9"/>
      <x:c r="C77" s="23"/>
      <x:c r="D77" s="9"/>
      <x:c r="E77" s="9"/>
      <x:c r="F77" s="9"/>
      <x:c r="G77" s="9"/>
      <x:c r="H77" s="9"/>
      <x:c r="I77" s="9"/>
      <x:c r="J77" s="9"/>
      <x:c r="K77" s="9"/>
      <x:c r="L77" s="9"/>
      <x:c r="M77" s="9"/>
      <x:c r="N77" s="22" t="str">
        <x:f>IF(A77="","",COUNTBLANK(B77:M77))</x:f>
      </x:c>
    </x:row>
    <x:row r="78" ht="70" customHeight="1">
      <x:c r="A78" s="9"/>
      <x:c r="B78" s="9"/>
      <x:c r="C78" s="23"/>
      <x:c r="D78" s="9"/>
      <x:c r="E78" s="9"/>
      <x:c r="F78" s="9"/>
      <x:c r="G78" s="9"/>
      <x:c r="H78" s="9"/>
      <x:c r="I78" s="9"/>
      <x:c r="J78" s="9"/>
      <x:c r="K78" s="9"/>
      <x:c r="L78" s="9"/>
      <x:c r="M78" s="9"/>
      <x:c r="N78" s="22" t="str">
        <x:f>IF(A78="","",COUNTBLANK(B78:M78))</x:f>
      </x:c>
    </x:row>
    <x:row r="79" ht="70" customHeight="1">
      <x:c r="A79" s="9"/>
      <x:c r="B79" s="9"/>
      <x:c r="C79" s="23"/>
      <x:c r="D79" s="9"/>
      <x:c r="E79" s="9"/>
      <x:c r="F79" s="9"/>
      <x:c r="G79" s="9"/>
      <x:c r="H79" s="9"/>
      <x:c r="I79" s="9"/>
      <x:c r="J79" s="9"/>
      <x:c r="K79" s="9"/>
      <x:c r="L79" s="9"/>
      <x:c r="M79" s="9"/>
      <x:c r="N79" s="22" t="str">
        <x:f>IF(A79="","",COUNTBLANK(B79:M79))</x:f>
      </x:c>
    </x:row>
    <x:row r="80" ht="70" customHeight="1">
      <x:c r="A80" s="9"/>
      <x:c r="B80" s="9"/>
      <x:c r="C80" s="23"/>
      <x:c r="D80" s="9"/>
      <x:c r="E80" s="9"/>
      <x:c r="F80" s="9"/>
      <x:c r="G80" s="9"/>
      <x:c r="H80" s="9"/>
      <x:c r="I80" s="9"/>
      <x:c r="J80" s="9"/>
      <x:c r="K80" s="9"/>
      <x:c r="L80" s="9"/>
      <x:c r="M80" s="9"/>
      <x:c r="N80" s="22" t="str">
        <x:f>IF(A80="","",COUNTBLANK(B80:M80))</x:f>
      </x:c>
    </x:row>
    <x:row r="81" ht="70" customHeight="1">
      <x:c r="A81" s="9"/>
      <x:c r="B81" s="9"/>
      <x:c r="C81" s="23"/>
      <x:c r="D81" s="9"/>
      <x:c r="E81" s="9"/>
      <x:c r="F81" s="9"/>
      <x:c r="G81" s="9"/>
      <x:c r="H81" s="9"/>
      <x:c r="I81" s="9"/>
      <x:c r="J81" s="9"/>
      <x:c r="K81" s="9"/>
      <x:c r="L81" s="9"/>
      <x:c r="M81" s="9"/>
      <x:c r="N81" s="22" t="str">
        <x:f>IF(A81="","",COUNTBLANK(B81:M81))</x:f>
      </x:c>
    </x:row>
    <x:row r="82" ht="70" customHeight="1">
      <x:c r="A82" s="9"/>
      <x:c r="B82" s="9"/>
      <x:c r="C82" s="23"/>
      <x:c r="D82" s="9"/>
      <x:c r="E82" s="9"/>
      <x:c r="F82" s="9"/>
      <x:c r="G82" s="9"/>
      <x:c r="H82" s="9"/>
      <x:c r="I82" s="9"/>
      <x:c r="J82" s="9"/>
      <x:c r="K82" s="9"/>
      <x:c r="L82" s="9"/>
      <x:c r="M82" s="9"/>
      <x:c r="N82" s="22" t="str">
        <x:f>IF(A82="","",COUNTBLANK(B82:M82))</x:f>
      </x:c>
    </x:row>
    <x:row r="83" ht="70" customHeight="1">
      <x:c r="A83" s="9"/>
      <x:c r="B83" s="9"/>
      <x:c r="C83" s="23"/>
      <x:c r="D83" s="9"/>
      <x:c r="E83" s="9"/>
      <x:c r="F83" s="9"/>
      <x:c r="G83" s="9"/>
      <x:c r="H83" s="9"/>
      <x:c r="I83" s="9"/>
      <x:c r="J83" s="9"/>
      <x:c r="K83" s="9"/>
      <x:c r="L83" s="9"/>
      <x:c r="M83" s="9"/>
      <x:c r="N83" s="22" t="str">
        <x:f>IF(A83="","",COUNTBLANK(B83:M83))</x:f>
      </x:c>
    </x:row>
    <x:row r="84" ht="70" customHeight="1">
      <x:c r="A84" s="9"/>
      <x:c r="B84" s="9"/>
      <x:c r="C84" s="23"/>
      <x:c r="D84" s="9"/>
      <x:c r="E84" s="9"/>
      <x:c r="F84" s="9"/>
      <x:c r="G84" s="9"/>
      <x:c r="H84" s="9"/>
      <x:c r="I84" s="9"/>
      <x:c r="J84" s="9"/>
      <x:c r="K84" s="9"/>
      <x:c r="L84" s="9"/>
      <x:c r="M84" s="9"/>
      <x:c r="N84" s="22" t="str">
        <x:f>IF(A84="","",COUNTBLANK(B84:M84))</x:f>
      </x:c>
    </x:row>
    <x:row r="85" ht="70" customHeight="1">
      <x:c r="A85" s="9"/>
      <x:c r="B85" s="9"/>
      <x:c r="C85" s="23"/>
      <x:c r="D85" s="9"/>
      <x:c r="E85" s="9"/>
      <x:c r="F85" s="9"/>
      <x:c r="G85" s="9"/>
      <x:c r="H85" s="9"/>
      <x:c r="I85" s="9"/>
      <x:c r="J85" s="9"/>
      <x:c r="K85" s="9"/>
      <x:c r="L85" s="9"/>
      <x:c r="M85" s="9"/>
      <x:c r="N85" s="22" t="str">
        <x:f>IF(A85="","",COUNTBLANK(B85:M85))</x:f>
      </x:c>
    </x:row>
  </x:sheetData>
  <x:mergeCells>
    <x:mergeCell ref="A1:N1"/>
    <x:mergeCell ref="A2:N2"/>
  </x:mergeCells>
  <x:conditionalFormatting sqref="N6:N85">
    <x:cfRule type="cellIs" dxfId="53" priority="1" operator="greaterThan">
      <x:formula>0</x:formula>
    </x:cfRule>
  </x:conditionalFormatting>
  <x:conditionalFormatting sqref="M6:M85">
    <x:cfRule type="cellIs" dxfId="54" priority="2" operator="equal">
      <x:formula>"W/?"</x:formula>
    </x:cfRule>
    <x:cfRule type="cellIs" dxfId="55" priority="3" operator="equal">
      <x:formula>"W/!"</x:formula>
    </x:cfRule>
    <x:cfRule type="cellIs" dxfId="56" priority="4" operator="equal">
      <x:formula>"W/!!"</x:formula>
    </x:cfRule>
    <x:cfRule type="cellIs" dxfId="57" priority="5" operator="equal">
      <x:formula>"W/⚠"</x:formula>
    </x:cfRule>
    <x:cfRule type="cellIs" dxfId="58" priority="6" operator="equal">
      <x:formula>"W/+"</x:formula>
    </x:cfRule>
    <x:cfRule type="cellIs" dxfId="59" priority="7" operator="equal">
      <x:formula>"W/×"</x:formula>
    </x:cfRule>
    <x:cfRule type="cellIs" dxfId="60" priority="8" operator="equal">
      <x:formula>"W/∞"</x:formula>
    </x:cfRule>
    <x:cfRule type="cellIs" dxfId="61" priority="9" operator="equal">
      <x:formula>"W/→"</x:formula>
    </x:cfRule>
    <x:cfRule type="cellIs" dxfId="62" priority="10" operator="equal">
      <x:formula>"W/↔"</x:formula>
    </x:cfRule>
    <x:cfRule type="cellIs" dxfId="63" priority="11" operator="equal">
      <x:formula>"W/✓"</x:formula>
    </x:cfRule>
    <x:cfRule type="cellIs" dxfId="64" priority="12" operator="equal">
      <x:formula>"W/∅"</x:formula>
    </x:cfRule>
    <x:cfRule type="cellIs" dxfId="65" priority="13" operator="equal">
      <x:formula>"W/…"</x:formula>
    </x:cfRule>
    <x:cfRule type="cellIs" dxfId="66" priority="14" operator="equal">
      <x:formula>"W/???"</x:formula>
    </x:cfRule>
    <x:cfRule type="cellIs" dxfId="67" priority="15" operator="equal">
      <x:formula>"W/"</x:formula>
    </x:cfRule>
  </x:conditionalFormatting>
  <x:dataValidations count="3">
    <x:dataValidation type="list" sqref="D6:D85">
      <x:formula1>'Lists'!$G$2:$G$7</x:formula1>
    </x:dataValidation>
    <x:dataValidation type="list" sqref="E6:E85">
      <x:formula1>'Lists'!$F$2:$F$8</x:formula1>
    </x:dataValidation>
    <x:dataValidation type="list" sqref="M6:M85">
      <x:formula1>'Lists'!$H$2:$H$15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14ead285f74bd5"/>
  </x:tableParts>
</x:worksheet>
</file>