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d4e2a57a4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13adee593c440f7"/>
    <x:sheet xmlns:r="http://schemas.openxmlformats.org/officeDocument/2006/relationships" name="Lists" sheetId="2" r:id="R28f72b5042e94b64"/>
    <x:sheet xmlns:r="http://schemas.openxmlformats.org/officeDocument/2006/relationships" name="Reconciliation" sheetId="3" r:id="Rbe2ec710279b4181"/>
    <x:sheet xmlns:r="http://schemas.openxmlformats.org/officeDocument/2006/relationships" name="State Objects" sheetId="4" r:id="R896186182a0046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yyyy-mm-dd hh:mm"/>
  </x:numFmts>
  <x:fonts count="9">
    <x:font>
      <x:sz val="11"/>
      <x:name val="Carlito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sz val="9"/>
      <x:color rgb="FF17242A"/>
      <x:name val="Arial"/>
    </x:font>
    <x:font>
      <x:b/>
      <x:sz val="10"/>
      <x:color rgb="FFFFFFFF"/>
      <x:name val="Arial"/>
    </x:font>
    <x:font>
      <x:sz val="9"/>
      <x:color rgb="FF006F78"/>
      <x:name val="Arial"/>
    </x:font>
    <x:font>
      <x:b/>
      <x:sz val="10"/>
      <x:color rgb="FF17B8A6"/>
      <x:name val="Arial"/>
    </x:font>
    <x:font>
      <x:b/>
      <x:sz val="14"/>
      <x:color rgb="FF17242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bottom style="thin">
        <x:color rgb="FFF47A2A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top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horizontal="center"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200" fontId="8" fillId="0" borderId="0" xfId="0" applyNumberFormat="1" applyFont="1" applyFill="1" applyBorder="1"/>
  </x:cellXfs>
  <x:cellStyles count="1">
    <x:cellStyle name="Normal" xfId="0"/>
  </x:cellStyles>
  <x:dxfs count="34"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1f2d6a80a4017" /><Relationship Type="http://schemas.openxmlformats.org/officeDocument/2006/relationships/theme" Target="/xl/theme/theme1.xml" Id="Rab945fd59a6e4008" /><Relationship Type="http://schemas.openxmlformats.org/officeDocument/2006/relationships/sharedStrings" Target="/xl/sharedStrings.xml" Id="R7f844f3cb9484c7d" /><Relationship Type="http://schemas.openxmlformats.org/officeDocument/2006/relationships/worksheet" Target="/xl/worksheets/sheet1.xml" Id="R613adee593c440f7" /><Relationship Type="http://schemas.openxmlformats.org/officeDocument/2006/relationships/worksheet" Target="/xl/worksheets/sheet2.xml" Id="R28f72b5042e94b64" /><Relationship Type="http://schemas.openxmlformats.org/officeDocument/2006/relationships/worksheet" Target="/xl/worksheets/sheet3.xml" Id="Rbe2ec710279b4181" /><Relationship Type="http://schemas.openxmlformats.org/officeDocument/2006/relationships/worksheet" Target="/xl/worksheets/sheet4.xml" Id="R896186182a004615" /></Relationships>
</file>

<file path=xl/tables/table1.xml><?xml version="1.0" encoding="utf-8"?>
<x:table xmlns:x="http://schemas.openxmlformats.org/spreadsheetml/2006/main" id="1" name="FiveStateReconciliationTable" displayName="FiveStateReconciliationTable" ref="A5:W65" headerRowCount="1" totalsRowCount="0" totalsRowShown="0">
  <x:tableColumns count="23">
    <x:tableColumn id="1" name="Claim ID"/>
    <x:tableColumn id="2" name="Accountable assertion"/>
    <x:tableColumn id="3" name="Subject"/>
    <x:tableColumn id="4" name="Population ID"/>
    <x:tableColumn id="5" name="Environment"/>
    <x:tableColumn id="6" name="Period start"/>
    <x:tableColumn id="7" name="Period end"/>
    <x:tableColumn id="8" name="Expected objects"/>
    <x:tableColumn id="9" name="Observed objects"/>
    <x:tableColumn id="10" name="Documented objects"/>
    <x:tableColumn id="11" name="Asserted objects"/>
    <x:tableColumn id="12" name="Validated objects"/>
    <x:tableColumn id="13" name="Mismatch class"/>
    <x:tableColumn id="14" name="Mismatch description"/>
    <x:tableColumn id="15" name="Claim effect"/>
    <x:tableColumn id="16" name="Disposition"/>
    <x:tableColumn id="17" name="Decision authority"/>
    <x:tableColumn id="18" name="Action owner"/>
    <x:tableColumn id="19" name="Due date"/>
    <x:tableColumn id="20" name="Closure evidence"/>
    <x:tableColumn id="21" name="Reopen trigger"/>
    <x:tableColumn id="22" name="W/ signal"/>
    <x:tableColumn id="23" name="Open field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veStateObjectsTable" displayName="FiveStateObjectsTable" ref="A5:Q205" headerRowCount="1" totalsRowCount="0" totalsRowShown="0">
  <x:tableColumns count="17">
    <x:tableColumn id="1" name="Object ID"/>
    <x:tableColumn id="2" name="Claim ID"/>
    <x:tableColumn id="3" name="State"/>
    <x:tableColumn id="4" name="Bounded statement or fact"/>
    <x:tableColumn id="5" name="Authority class"/>
    <x:tableColumn id="6" name="Named authority or producer"/>
    <x:tableColumn id="7" name="Subject"/>
    <x:tableColumn id="8" name="Population ID"/>
    <x:tableColumn id="9" name="Environment"/>
    <x:tableColumn id="10" name="Effective or observed at"/>
    <x:tableColumn id="11" name="Effective through"/>
    <x:tableColumn id="12" name="Method or version"/>
    <x:tableColumn id="13" name="Source reference"/>
    <x:tableColumn id="14" name="Limitation or contrary fact"/>
    <x:tableColumn id="15" name="Current"/>
    <x:tableColumn id="16" name="W/ signal"/>
    <x:tableColumn id="17" name="Open fiel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5690909fdfc47f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d4283b04c724a16" /></Relationships>
</file>

<file path=xl/worksheets/sheet1.xml><?xml version="1.0" encoding="utf-8"?>
<x:worksheet xmlns:x="http://schemas.openxmlformats.org/spreadsheetml/2006/main">
  <x:sheetPr>
    <x:tabColor rgb="FF17242A"/>
  </x:sheetPr>
  <x:sheetViews>
    <x:sheetView showGridLines="0" workbookViewId="0"/>
  </x:sheetViews>
  <x:sheetFormatPr defaultRowHeight="15"/>
  <x:cols>
    <x:col min="1" max="1" width="22" hidden="0" customWidth="1"/>
    <x:col min="2" max="2" width="96" hidden="0" customWidth="1"/>
    <x:col min="4" max="4" width="28" hidden="0" customWidth="1"/>
    <x:col min="5" max="5" width="20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8" customHeight="1">
      <x:c r="A1" s="1" t="str">
        <x:v>Five-State Assessment Reconciliation Matrix</x:v>
      </x:c>
    </x:row>
    <x:row r="2" ht="34" customHeight="1">
      <x:c r="A2" s="2" t="str">
        <x:v>Editable companion to WACK-CONTENT-0129. Keep criterion, fact, record, claim, and conclusion separate before deciding what the evidence supports.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5" ht="58" customHeight="1">
      <x:c r="A5" s="6" t="str">
        <x:v>Purpose</x:v>
      </x:c>
      <x:c r="B5" s="9" t="str">
        <x:v>Test one bounded assessment claim by preserving Expected, Observed, Documented, Asserted, and Validated objects independently, then recording every unsupported join and its accountable disposition.</x:v>
      </x:c>
      <x:c r="D5" s="28" t="str">
        <x:v>Claims recorded</x:v>
      </x:c>
      <x:c r="E5" s="30" t="n">
        <x:f>COUNTA(Reconciliation!A6:A65)</x:f>
        <x:v>2</x:v>
      </x:c>
    </x:row>
    <x:row r="6" ht="58" customHeight="1">
      <x:c r="A6" s="6" t="str">
        <x:v>Start</x:v>
      </x:c>
      <x:c r="B6" s="9" t="str">
        <x:v>Write the exact assertion first. Give the subject, population, environment, and period stable identifiers. Add each source object to State Objects without changing its native authority or time boundary.</x:v>
      </x:c>
      <x:c r="D6" s="28" t="str">
        <x:v>Claims remaining open</x:v>
      </x:c>
      <x:c r="E6" s="30" t="n">
        <x:f>COUNTIFS(Reconciliation!A6:A65,"&lt;&gt;",Reconciliation!O6:O65,"Assertion remains open")</x:f>
        <x:v>0</x:v>
      </x:c>
    </x:row>
    <x:row r="7" ht="58" customHeight="1">
      <x:c r="A7" s="6" t="str">
        <x:v>Reconcile</x:v>
      </x:c>
      <x:c r="B7" s="9" t="str">
        <x:v>Use the Reconciliation sheet to compare state-object coverage. A populated count shows that an object exists; it does not prove that the object supports the assertion.</x:v>
      </x:c>
      <x:c r="D7" s="28" t="str">
        <x:v>Assertions narrowed</x:v>
      </x:c>
      <x:c r="E7" s="30" t="n">
        <x:f>COUNTIFS(Reconciliation!O6:O65,"Assertion must be narrowed")</x:f>
        <x:v>1</x:v>
      </x:c>
    </x:row>
    <x:row r="8" ht="58" customHeight="1">
      <x:c r="A8" s="6" t="str">
        <x:v>Mismatch</x:v>
      </x:c>
      <x:c r="B8" s="9" t="str">
        <x:v>Describe the exact disagreement in subject, population, environment, period, version, method, authority, or conclusion. Preserve contrary and failed observations after later passing work.</x:v>
      </x:c>
      <x:c r="D8" s="28" t="str">
        <x:v>Unsupported assertions</x:v>
      </x:c>
      <x:c r="E8" s="30" t="n">
        <x:f>COUNTIFS(Reconciliation!O6:O65,"Assertion unsupported")</x:f>
        <x:v>0</x:v>
      </x:c>
    </x:row>
    <x:row r="9" ht="58" customHeight="1">
      <x:c r="A9" s="6" t="str">
        <x:v>Decision</x:v>
      </x:c>
      <x:c r="B9" s="9" t="str">
        <x:v>Record whether the full assertion is supported, must be narrowed, remains open, or is unsupported. Name the decision authority, corrective owner, due date, closure evidence, and reopening trigger.</x:v>
      </x:c>
      <x:c r="D9" s="28" t="str">
        <x:v>Claims with missing state objects</x:v>
      </x:c>
      <x:c r="E9" s="30" t="n">
        <x:f>SUMPRODUCT(--(Reconciliation!A6:A65&lt;&gt;""),--((Reconciliation!H6:H65=0)+(Reconciliation!I6:I65=0)+(Reconciliation!J6:J65=0)+(Reconciliation!K6:K65=0)+(Reconciliation!L6:L65=0)&gt;0))</x:f>
        <x:v>0</x:v>
      </x:c>
    </x:row>
    <x:row r="10" ht="58" customHeight="1">
      <x:c r="A10" s="6" t="str">
        <x:v>Boundary</x:v>
      </x:c>
      <x:c r="B10" s="9" t="str">
        <x:v>This is a practitioner method. It does not replace PCI DSS requirements or testing procedures, determine compliance, or authorize any party to speak for another authority.</x:v>
      </x:c>
      <x:c r="D10" s="28" t="str">
        <x:v>Open actions past due</x:v>
      </x:c>
      <x:c r="E10" s="30" t="n">
        <x:f>COUNTIFS(Reconciliation!A6:A65,"&lt;&gt;",Reconciliation!S6:S65,"&lt;"&amp;TODAY(),Reconciliation!S6:S65,"&lt;&gt;",Reconciliation!P6:P65,"&lt;&gt;Accept bounded conclusion",Reconciliation!P6:P65,"&lt;&gt;Close with limitation")</x:f>
        <x:v>0</x:v>
      </x:c>
    </x:row>
    <x:row r="11" ht="58" customHeight="1">
      <x:c r="A11" s="6" t="str">
        <x:v>Status</x:v>
      </x:c>
      <x:c r="B11" s="9" t="str">
        <x:v>Working companion derived from named-practitioner-reviewed WACK-CONTENT-0129. Fictional teaching rows must be replaced or kept visibly fictional.</x:v>
      </x:c>
    </x:row>
    <x:row r="12" ht="42" customHeight="1">
      <x:c r="D12" s="15" t="str">
        <x:v>FIVE STATES / ONE ACCOUNTABLE RECONCILIATION</x:v>
      </x:c>
      <x:c r="E12" s="18"/>
      <x:c r="F12" s="18"/>
      <x:c r="G12" s="18"/>
      <x:c r="H12" s="16"/>
    </x:row>
    <x:row r="13" ht="30" customHeight="1">
      <x:c r="A13" s="15" t="str">
        <x:v>Technical grounding</x:v>
      </x:c>
      <x:c r="B13" s="16" t="str">
        <x:v>Source</x:v>
      </x:c>
      <x:c r="D13" s="4" t="str">
        <x:v>Expected</x:v>
      </x:c>
      <x:c r="E13" s="26" t="str">
        <x:v>Criterion</x:v>
      </x:c>
      <x:c r="F13" s="7" t="str">
        <x:v>Which authority created the expectation?</x:v>
      </x:c>
      <x:c r="G13" s="7"/>
      <x:c r="H13" s="7"/>
    </x:row>
    <x:row r="14" ht="30" customHeight="1">
      <x:c r="A14" s="9" t="str">
        <x:v>PCI DSS v4.0.1 document library</x:v>
      </x:c>
      <x:c r="B14" s="17" t="str">
        <x:v>https://www.pcisecuritystandards.org/document_library/</x:v>
      </x:c>
      <x:c r="D14" s="4" t="str">
        <x:v>Observed</x:v>
      </x:c>
      <x:c r="E14" s="26" t="str">
        <x:v>Fact</x:v>
      </x:c>
      <x:c r="F14" s="7" t="str">
        <x:v>What was encountered, where, when, and by which method?</x:v>
      </x:c>
      <x:c r="G14" s="7"/>
      <x:c r="H14" s="7"/>
    </x:row>
    <x:row r="15" ht="30" customHeight="1">
      <x:c r="A15" s="9" t="str">
        <x:v>Cluster of Wack authority model</x:v>
      </x:c>
      <x:c r="B15" s="17" t="str">
        <x:v>https://theclusterofwack.com/authority</x:v>
      </x:c>
      <x:c r="D15" s="4" t="str">
        <x:v>Documented</x:v>
      </x:c>
      <x:c r="E15" s="26" t="str">
        <x:v>Record</x:v>
      </x:c>
      <x:c r="F15" s="7" t="str">
        <x:v>What does the artifact literally represent and bound?</x:v>
      </x:c>
      <x:c r="G15" s="7"/>
      <x:c r="H15" s="7"/>
    </x:row>
    <x:row r="16" ht="30" customHeight="1">
      <x:c r="A16" s="9" t="str">
        <x:v>Five-state field manual</x:v>
      </x:c>
      <x:c r="B16" s="17" t="str">
        <x:v>https://theclusterofwack.com/wacktionary/expected-observed-documented-asserted-validated</x:v>
      </x:c>
      <x:c r="D16" s="4" t="str">
        <x:v>Asserted</x:v>
      </x:c>
      <x:c r="E16" s="26" t="str">
        <x:v>Claim</x:v>
      </x:c>
      <x:c r="F16" s="7" t="str">
        <x:v>Who asks another party to rely on which exact proposition?</x:v>
      </x:c>
      <x:c r="G16" s="7"/>
      <x:c r="H16" s="7"/>
    </x:row>
    <x:row r="17" ht="30" customHeight="1">
      <x:c r="D17" s="4" t="str">
        <x:v>Validated</x:v>
      </x:c>
      <x:c r="E17" s="26" t="str">
        <x:v>Conclusion</x:v>
      </x:c>
      <x:c r="F17" s="7" t="str">
        <x:v>What bounded conclusion did defined work and authority support?</x:v>
      </x:c>
      <x:c r="G17" s="7"/>
      <x:c r="H17" s="7"/>
    </x:row>
  </x:sheetData>
  <x:mergeCells>
    <x:mergeCell ref="A1:H1"/>
    <x:mergeCell ref="A2:H2"/>
    <x:mergeCell ref="D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</x:cols>
  <x:sheetData>
    <x:row r="1" ht="42" customHeight="1">
      <x:c r="A1" s="15" t="str">
        <x:v>State</x:v>
      </x:c>
      <x:c r="B1" s="18" t="str">
        <x:v>Authority class</x:v>
      </x:c>
      <x:c r="C1" s="18" t="str">
        <x:v>Mismatch class</x:v>
      </x:c>
      <x:c r="D1" s="18" t="str">
        <x:v>Claim effect</x:v>
      </x:c>
      <x:c r="E1" s="18" t="str">
        <x:v>Disposition</x:v>
      </x:c>
      <x:c r="F1" s="18" t="str">
        <x:v>Current</x:v>
      </x:c>
      <x:c r="G1" s="16" t="str">
        <x:v>W/ signal</x:v>
      </x:c>
    </x:row>
    <x:row r="2" ht="28" customHeight="1">
      <x:c r="A2" s="9" t="str">
        <x:v>Expected</x:v>
      </x:c>
      <x:c r="B2" s="9" t="str">
        <x:v>PCI_SSC_SOURCE</x:v>
      </x:c>
      <x:c r="C2" s="9" t="str">
        <x:v>None identified</x:v>
      </x:c>
      <x:c r="D2" s="9" t="str">
        <x:v>Not yet evaluated</x:v>
      </x:c>
      <x:c r="E2" s="9" t="str">
        <x:v>Open</x:v>
      </x:c>
      <x:c r="F2" s="9" t="str">
        <x:v>Yes</x:v>
      </x:c>
      <x:c r="G2" s="9" t="str">
        <x:v>W/</x:v>
      </x:c>
    </x:row>
    <x:row r="3" ht="28" customHeight="1">
      <x:c r="A3" s="9" t="str">
        <x:v>Observed</x:v>
      </x:c>
      <x:c r="B3" s="9" t="str">
        <x:v>ORGANIZATIONAL_POSITION</x:v>
      </x:c>
      <x:c r="C3" s="9" t="str">
        <x:v>Expected vs observed</x:v>
      </x:c>
      <x:c r="D3" s="9" t="str">
        <x:v>Full assertion supported</x:v>
      </x:c>
      <x:c r="E3" s="9" t="str">
        <x:v>Investigate</x:v>
      </x:c>
      <x:c r="F3" s="9" t="str">
        <x:v>No</x:v>
      </x:c>
      <x:c r="G3" s="9" t="str">
        <x:v>W/?</x:v>
      </x:c>
    </x:row>
    <x:row r="4" ht="28" customHeight="1">
      <x:c r="A4" s="9" t="str">
        <x:v>Documented</x:v>
      </x:c>
      <x:c r="B4" s="9" t="str">
        <x:v>ASSESSOR_JUDGMENT</x:v>
      </x:c>
      <x:c r="C4" s="9" t="str">
        <x:v>Observed vs documented</x:v>
      </x:c>
      <x:c r="D4" s="9" t="str">
        <x:v>Assertion must be narrowed</x:v>
      </x:c>
      <x:c r="E4" s="9" t="str">
        <x:v>Correct documentation</x:v>
      </x:c>
      <x:c r="F4" s="9" t="str">
        <x:v>Unknown</x:v>
      </x:c>
      <x:c r="G4" s="9" t="str">
        <x:v>W/!</x:v>
      </x:c>
    </x:row>
    <x:row r="5" ht="28" customHeight="1">
      <x:c r="A5" s="9" t="str">
        <x:v>Asserted</x:v>
      </x:c>
      <x:c r="B5" s="9" t="str">
        <x:v>PRACTITIONER_POSITION</x:v>
      </x:c>
      <x:c r="C5" s="9" t="str">
        <x:v>Documented vs asserted</x:v>
      </x:c>
      <x:c r="D5" s="9" t="str">
        <x:v>Assertion remains open</x:v>
      </x:c>
      <x:c r="E5" s="9" t="str">
        <x:v>Collect missing observation</x:v>
      </x:c>
      <x:c r="F5" s="9"/>
      <x:c r="G5" s="9" t="str">
        <x:v>W/!!</x:v>
      </x:c>
    </x:row>
    <x:row r="6" ht="28" customHeight="1">
      <x:c r="A6" s="9" t="str">
        <x:v>Validated</x:v>
      </x:c>
      <x:c r="B6" s="9" t="str">
        <x:v>PRACTITIONER_METHOD</x:v>
      </x:c>
      <x:c r="C6" s="9" t="str">
        <x:v>Asserted vs validated</x:v>
      </x:c>
      <x:c r="D6" s="9" t="str">
        <x:v>Assertion unsupported</x:v>
      </x:c>
      <x:c r="E6" s="9" t="str">
        <x:v>Narrow assertion</x:v>
      </x:c>
      <x:c r="F6" s="9"/>
      <x:c r="G6" s="9" t="str">
        <x:v>W/⚠</x:v>
      </x:c>
    </x:row>
    <x:row r="7" ht="28" customHeight="1">
      <x:c r="A7" s="9"/>
      <x:c r="B7" s="9" t="str">
        <x:v>AI_ASSISTED</x:v>
      </x:c>
      <x:c r="C7" s="9" t="str">
        <x:v>Subject</x:v>
      </x:c>
      <x:c r="D7" s="9" t="str">
        <x:v>Record-quality issue only</x:v>
      </x:c>
      <x:c r="E7" s="9" t="str">
        <x:v>Perform additional validation</x:v>
      </x:c>
      <x:c r="F7" s="9"/>
      <x:c r="G7" s="9" t="str">
        <x:v>W/+</x:v>
      </x:c>
    </x:row>
    <x:row r="8" ht="28" customHeight="1">
      <x:c r="A8" s="9"/>
      <x:c r="B8" s="9"/>
      <x:c r="C8" s="9" t="str">
        <x:v>Population</x:v>
      </x:c>
      <x:c r="D8" s="9"/>
      <x:c r="E8" s="9" t="str">
        <x:v>Accept bounded conclusion</x:v>
      </x:c>
      <x:c r="F8" s="9"/>
      <x:c r="G8" s="9" t="str">
        <x:v>W/×</x:v>
      </x:c>
    </x:row>
    <x:row r="9" ht="28" customHeight="1">
      <x:c r="A9" s="9"/>
      <x:c r="B9" s="9"/>
      <x:c r="C9" s="9" t="str">
        <x:v>Environment</x:v>
      </x:c>
      <x:c r="D9" s="9"/>
      <x:c r="E9" s="9" t="str">
        <x:v>Close with limitation</x:v>
      </x:c>
      <x:c r="F9" s="9"/>
      <x:c r="G9" s="9" t="str">
        <x:v>W/∞</x:v>
      </x:c>
    </x:row>
    <x:row r="10" ht="28" customHeight="1">
      <x:c r="A10" s="9"/>
      <x:c r="B10" s="9"/>
      <x:c r="C10" s="9" t="str">
        <x:v>Period</x:v>
      </x:c>
      <x:c r="D10" s="9"/>
      <x:c r="E10" s="9" t="str">
        <x:v>Withdraw assertion</x:v>
      </x:c>
      <x:c r="F10" s="9"/>
      <x:c r="G10" s="9" t="str">
        <x:v>W/→</x:v>
      </x:c>
    </x:row>
    <x:row r="11" ht="28" customHeight="1">
      <x:c r="A11" s="9"/>
      <x:c r="B11" s="9"/>
      <x:c r="C11" s="9" t="str">
        <x:v>Version</x:v>
      </x:c>
      <x:c r="D11" s="9"/>
      <x:c r="E11" s="9"/>
      <x:c r="F11" s="9"/>
      <x:c r="G11" s="9" t="str">
        <x:v>W/↔</x:v>
      </x:c>
    </x:row>
    <x:row r="12" ht="28" customHeight="1">
      <x:c r="A12" s="9"/>
      <x:c r="B12" s="9"/>
      <x:c r="C12" s="9" t="str">
        <x:v>Method</x:v>
      </x:c>
      <x:c r="D12" s="9"/>
      <x:c r="E12" s="9"/>
      <x:c r="F12" s="9"/>
      <x:c r="G12" s="9" t="str">
        <x:v>W/✓</x:v>
      </x:c>
    </x:row>
    <x:row r="13" ht="28" customHeight="1">
      <x:c r="A13" s="9"/>
      <x:c r="B13" s="9"/>
      <x:c r="C13" s="9" t="str">
        <x:v>Authority</x:v>
      </x:c>
      <x:c r="D13" s="9"/>
      <x:c r="E13" s="9"/>
      <x:c r="F13" s="9"/>
      <x:c r="G13" s="9" t="str">
        <x:v>W/∅</x:v>
      </x:c>
    </x:row>
    <x:row r="14" ht="28" customHeight="1">
      <x:c r="A14" s="9"/>
      <x:c r="B14" s="9"/>
      <x:c r="C14" s="9" t="str">
        <x:v>Multiple</x:v>
      </x:c>
      <x:c r="D14" s="9"/>
      <x:c r="E14" s="9"/>
      <x:c r="F14" s="9"/>
      <x:c r="G14" s="9" t="str">
        <x:v>W/…</x:v>
      </x:c>
    </x:row>
    <x:row r="15" ht="28" customHeight="1">
      <x:c r="A15" s="9"/>
      <x:c r="B15" s="9"/>
      <x:c r="C15" s="9"/>
      <x:c r="D15" s="9"/>
      <x:c r="E15" s="9"/>
      <x:c r="F15" s="9"/>
      <x:c r="G15" s="9" t="str">
        <x:v>W/???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58" hidden="0" customWidth="1"/>
    <x:col min="3" max="3" width="28" hidden="0" customWidth="1"/>
    <x:col min="4" max="4" width="20" hidden="0" customWidth="1"/>
    <x:col min="5" max="5" width="18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7" hidden="0" customWidth="1"/>
    <x:col min="11" max="11" width="15" hidden="0" customWidth="1"/>
    <x:col min="12" max="12" width="16" hidden="0" customWidth="1"/>
    <x:col min="13" max="13" width="28" hidden="0" customWidth="1"/>
    <x:col min="14" max="14" width="52" hidden="0" customWidth="1"/>
    <x:col min="15" max="15" width="26" hidden="0" customWidth="1"/>
    <x:col min="16" max="16" width="28" hidden="0" customWidth="1"/>
    <x:col min="17" max="17" width="24" hidden="0" customWidth="1"/>
    <x:col min="18" max="18" width="22" hidden="0" customWidth="1"/>
    <x:col min="19" max="19" width="16" hidden="0" customWidth="1"/>
    <x:col min="20" max="20" width="42" hidden="0" customWidth="1"/>
    <x:col min="21" max="21" width="44" hidden="0" customWidth="1"/>
    <x:col min="22" max="22" width="13" hidden="0" customWidth="1"/>
    <x:col min="23" max="23" width="12" hidden="0" customWidth="1"/>
  </x:cols>
  <x:sheetData>
    <x:row r="1" ht="28" customHeight="1">
      <x:c r="A1" s="1" t="str">
        <x:v>Claim Reconciliation</x:v>
      </x:c>
    </x:row>
    <x:row r="2" ht="34" customHeight="1">
      <x:c r="A2" s="2" t="str">
        <x:v>One row per bounded assertion. Object counts are formula-driven from State Objects; mismatch effect and disposition remain accountable decisions.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</x:row>
    <x:row r="5" ht="42" customHeight="1">
      <x:c r="A5" s="15" t="str">
        <x:v>Claim ID</x:v>
      </x:c>
      <x:c r="B5" s="18" t="str">
        <x:v>Accountable assertion</x:v>
      </x:c>
      <x:c r="C5" s="18" t="str">
        <x:v>Subject</x:v>
      </x:c>
      <x:c r="D5" s="18" t="str">
        <x:v>Population ID</x:v>
      </x:c>
      <x:c r="E5" s="18" t="str">
        <x:v>Environment</x:v>
      </x:c>
      <x:c r="F5" s="18" t="str">
        <x:v>Period start</x:v>
      </x:c>
      <x:c r="G5" s="18" t="str">
        <x:v>Period end</x:v>
      </x:c>
      <x:c r="H5" s="18" t="str">
        <x:v>Expected objects</x:v>
      </x:c>
      <x:c r="I5" s="18" t="str">
        <x:v>Observed objects</x:v>
      </x:c>
      <x:c r="J5" s="18" t="str">
        <x:v>Documented objects</x:v>
      </x:c>
      <x:c r="K5" s="18" t="str">
        <x:v>Asserted objects</x:v>
      </x:c>
      <x:c r="L5" s="18" t="str">
        <x:v>Validated objects</x:v>
      </x:c>
      <x:c r="M5" s="18" t="str">
        <x:v>Mismatch class</x:v>
      </x:c>
      <x:c r="N5" s="18" t="str">
        <x:v>Mismatch description</x:v>
      </x:c>
      <x:c r="O5" s="18" t="str">
        <x:v>Claim effect</x:v>
      </x:c>
      <x:c r="P5" s="18" t="str">
        <x:v>Disposition</x:v>
      </x:c>
      <x:c r="Q5" s="18" t="str">
        <x:v>Decision authority</x:v>
      </x:c>
      <x:c r="R5" s="18" t="str">
        <x:v>Action owner</x:v>
      </x:c>
      <x:c r="S5" s="18" t="str">
        <x:v>Due date</x:v>
      </x:c>
      <x:c r="T5" s="18" t="str">
        <x:v>Closure evidence</x:v>
      </x:c>
      <x:c r="U5" s="18" t="str">
        <x:v>Reopen trigger</x:v>
      </x:c>
      <x:c r="V5" s="18" t="str">
        <x:v>W/ signal</x:v>
      </x:c>
      <x:c r="W5" s="16" t="str">
        <x:v>Open fields</x:v>
      </x:c>
    </x:row>
    <x:row r="6" ht="64" customHeight="1">
      <x:c r="A6" s="9" t="str">
        <x:v>CLAIM-001</x:v>
      </x:c>
      <x:c r="B6" s="9" t="str">
        <x:v>All privileged access to the defined production CDE population was reviewed in each required quarterly occurrence during 2026, with exceptions handled through the approved process.</x:v>
      </x:c>
      <x:c r="C6" s="9" t="str">
        <x:v>Production privileged access</x:v>
      </x:c>
      <x:c r="D6" s="9" t="str">
        <x:v>POP-PRIV-2026</x:v>
      </x:c>
      <x:c r="E6" s="9" t="str">
        <x:v>Production</x:v>
      </x:c>
      <x:c r="F6" s="23" t="n">
        <x:v>46023</x:v>
      </x:c>
      <x:c r="G6" s="23" t="n">
        <x:v>46387</x:v>
      </x:c>
      <x:c r="H6" s="25" t="n">
        <x:f>IF(A6="","",COUNTIFS('State Objects'!$B$6:$B$205,A6,'State Objects'!$C$6:$C$205,"Expected"))</x:f>
        <x:v>1</x:v>
      </x:c>
      <x:c r="I6" s="25" t="n">
        <x:f>IF(A6="","",COUNTIFS('State Objects'!$B$6:$B$205,A6,'State Objects'!$C$6:$C$205,"Observed"))</x:f>
        <x:v>1</x:v>
      </x:c>
      <x:c r="J6" s="25" t="n">
        <x:f>IF(A6="","",COUNTIFS('State Objects'!$B$6:$B$205,A6,'State Objects'!$C$6:$C$205,"Documented"))</x:f>
        <x:v>1</x:v>
      </x:c>
      <x:c r="K6" s="25" t="n">
        <x:f>IF(A6="","",COUNTIFS('State Objects'!$B$6:$B$205,A6,'State Objects'!$C$6:$C$205,"Asserted"))</x:f>
        <x:v>1</x:v>
      </x:c>
      <x:c r="L6" s="25" t="n">
        <x:f>IF(A6="","",COUNTIFS('State Objects'!$B$6:$B$205,A6,'State Objects'!$C$6:$C$205,"Validated"))</x:f>
        <x:v>1</x:v>
      </x:c>
      <x:c r="M6" s="9" t="str">
        <x:v>Asserted vs validated</x:v>
      </x:c>
      <x:c r="N6" s="9" t="str">
        <x:v>The annual assertion covers four occurrences. Available documentation and validation support only Q4 and a current population observation.</x:v>
      </x:c>
      <x:c r="O6" s="9" t="str">
        <x:v>Assertion must be narrowed</x:v>
      </x:c>
      <x:c r="P6" s="9" t="str">
        <x:v>Perform additional validation</x:v>
      </x:c>
      <x:c r="Q6" s="9" t="str">
        <x:v>ASSESSOR_JUDGMENT</x:v>
      </x:c>
      <x:c r="R6" s="9" t="str">
        <x:v>Identity Governance</x:v>
      </x:c>
      <x:c r="S6" s="23" t="n">
        <x:v>46310</x:v>
      </x:c>
      <x:c r="T6" s="9" t="str">
        <x:v>Q1-Q3 occurrence records or an explicitly narrowed conclusion</x:v>
      </x:c>
      <x:c r="U6" s="9" t="str">
        <x:v>New population, failed occurrence, exception, contrary observation, or period rollover</x:v>
      </x:c>
      <x:c r="V6" s="9" t="str">
        <x:v>W/!</x:v>
      </x:c>
      <x:c r="W6" s="22" t="n">
        <x:f>IF(A6="","",COUNTBLANK(B6:V6))</x:f>
        <x:v>0</x:v>
      </x:c>
    </x:row>
    <x:row r="7" ht="64" customHeight="1">
      <x:c r="A7" s="9" t="str">
        <x:v>CLAIM-002</x:v>
      </x:c>
      <x:c r="B7" s="9" t="str">
        <x:v>The September production firewall-rule review covered the approved rule population and every exception received accountable disposition.</x:v>
      </x:c>
      <x:c r="C7" s="9" t="str">
        <x:v>Production CDE firewall rules</x:v>
      </x:c>
      <x:c r="D7" s="9" t="str">
        <x:v>POP-FW-2026-09</x:v>
      </x:c>
      <x:c r="E7" s="9" t="str">
        <x:v>Production</x:v>
      </x:c>
      <x:c r="F7" s="23" t="n">
        <x:v>46266</x:v>
      </x:c>
      <x:c r="G7" s="23" t="n">
        <x:v>46295</x:v>
      </x:c>
      <x:c r="H7" s="25" t="n">
        <x:f>IF(A7="","",COUNTIFS('State Objects'!$B$6:$B$205,A7,'State Objects'!$C$6:$C$205,"Expected"))</x:f>
        <x:v>1</x:v>
      </x:c>
      <x:c r="I7" s="25" t="n">
        <x:f>IF(A7="","",COUNTIFS('State Objects'!$B$6:$B$205,A7,'State Objects'!$C$6:$C$205,"Observed"))</x:f>
        <x:v>1</x:v>
      </x:c>
      <x:c r="J7" s="25" t="n">
        <x:f>IF(A7="","",COUNTIFS('State Objects'!$B$6:$B$205,A7,'State Objects'!$C$6:$C$205,"Documented"))</x:f>
        <x:v>1</x:v>
      </x:c>
      <x:c r="K7" s="25" t="n">
        <x:f>IF(A7="","",COUNTIFS('State Objects'!$B$6:$B$205,A7,'State Objects'!$C$6:$C$205,"Asserted"))</x:f>
        <x:v>1</x:v>
      </x:c>
      <x:c r="L7" s="25" t="n">
        <x:f>IF(A7="","",COUNTIFS('State Objects'!$B$6:$B$205,A7,'State Objects'!$C$6:$C$205,"Validated"))</x:f>
        <x:v>1</x:v>
      </x:c>
      <x:c r="M7" s="9" t="str">
        <x:v>None identified</x:v>
      </x:c>
      <x:c r="N7" s="9" t="str">
        <x:v>The five objects align on subject, population, environment, occurrence, evidence, and bounded conclusion.</x:v>
      </x:c>
      <x:c r="O7" s="9" t="str">
        <x:v>Full assertion supported</x:v>
      </x:c>
      <x:c r="P7" s="9" t="str">
        <x:v>Accept bounded conclusion</x:v>
      </x:c>
      <x:c r="Q7" s="9" t="str">
        <x:v>ASSESSOR_JUDGMENT</x:v>
      </x:c>
      <x:c r="R7" s="9" t="str">
        <x:v>Network Security</x:v>
      </x:c>
      <x:c r="S7" s="23"/>
      <x:c r="T7" s="9" t="str">
        <x:v>VAL-FW-2026-09 and linked evidence references</x:v>
      </x:c>
      <x:c r="U7" s="9" t="str">
        <x:v>Rule, population, reviewer, exception, method, or source change</x:v>
      </x:c>
      <x:c r="V7" s="9" t="str">
        <x:v>W/✓</x:v>
      </x:c>
      <x:c r="W7" s="22" t="n">
        <x:f>IF(A7="","",COUNTBLANK(B7:V7))</x:f>
        <x:v>1</x:v>
      </x:c>
    </x:row>
    <x:row r="8" ht="64" customHeight="1">
      <x:c r="A8" s="9"/>
      <x:c r="B8" s="9"/>
      <x:c r="C8" s="9"/>
      <x:c r="D8" s="9"/>
      <x:c r="E8" s="9"/>
      <x:c r="F8" s="23"/>
      <x:c r="G8" s="23"/>
      <x:c r="H8" s="25" t="str">
        <x:f>IF(A8="","",COUNTIFS('State Objects'!$B$6:$B$205,A8,'State Objects'!$C$6:$C$205,"Expected"))</x:f>
      </x:c>
      <x:c r="I8" s="25" t="str">
        <x:f>IF(A8="","",COUNTIFS('State Objects'!$B$6:$B$205,A8,'State Objects'!$C$6:$C$205,"Observed"))</x:f>
      </x:c>
      <x:c r="J8" s="25" t="str">
        <x:f>IF(A8="","",COUNTIFS('State Objects'!$B$6:$B$205,A8,'State Objects'!$C$6:$C$205,"Documented"))</x:f>
      </x:c>
      <x:c r="K8" s="25" t="str">
        <x:f>IF(A8="","",COUNTIFS('State Objects'!$B$6:$B$205,A8,'State Objects'!$C$6:$C$205,"Asserted"))</x:f>
      </x:c>
      <x:c r="L8" s="25" t="str">
        <x:f>IF(A8="","",COUNTIFS('State Objects'!$B$6:$B$205,A8,'State Objects'!$C$6:$C$205,"Validated"))</x:f>
      </x:c>
      <x:c r="M8" s="9"/>
      <x:c r="N8" s="9"/>
      <x:c r="O8" s="9"/>
      <x:c r="P8" s="9"/>
      <x:c r="Q8" s="9"/>
      <x:c r="R8" s="9"/>
      <x:c r="S8" s="23"/>
      <x:c r="T8" s="9"/>
      <x:c r="U8" s="9"/>
      <x:c r="V8" s="9"/>
      <x:c r="W8" s="22" t="str">
        <x:f>IF(A8="","",COUNTBLANK(B8:V8))</x:f>
      </x:c>
    </x:row>
    <x:row r="9" ht="64" customHeight="1">
      <x:c r="A9" s="9"/>
      <x:c r="B9" s="9"/>
      <x:c r="C9" s="9"/>
      <x:c r="D9" s="9"/>
      <x:c r="E9" s="9"/>
      <x:c r="F9" s="23"/>
      <x:c r="G9" s="23"/>
      <x:c r="H9" s="25" t="str">
        <x:f>IF(A9="","",COUNTIFS('State Objects'!$B$6:$B$205,A9,'State Objects'!$C$6:$C$205,"Expected"))</x:f>
      </x:c>
      <x:c r="I9" s="25" t="str">
        <x:f>IF(A9="","",COUNTIFS('State Objects'!$B$6:$B$205,A9,'State Objects'!$C$6:$C$205,"Observed"))</x:f>
      </x:c>
      <x:c r="J9" s="25" t="str">
        <x:f>IF(A9="","",COUNTIFS('State Objects'!$B$6:$B$205,A9,'State Objects'!$C$6:$C$205,"Documented"))</x:f>
      </x:c>
      <x:c r="K9" s="25" t="str">
        <x:f>IF(A9="","",COUNTIFS('State Objects'!$B$6:$B$205,A9,'State Objects'!$C$6:$C$205,"Asserted"))</x:f>
      </x:c>
      <x:c r="L9" s="25" t="str">
        <x:f>IF(A9="","",COUNTIFS('State Objects'!$B$6:$B$205,A9,'State Objects'!$C$6:$C$205,"Validated"))</x:f>
      </x:c>
      <x:c r="M9" s="9"/>
      <x:c r="N9" s="9"/>
      <x:c r="O9" s="9"/>
      <x:c r="P9" s="9"/>
      <x:c r="Q9" s="9"/>
      <x:c r="R9" s="9"/>
      <x:c r="S9" s="23"/>
      <x:c r="T9" s="9"/>
      <x:c r="U9" s="9"/>
      <x:c r="V9" s="9"/>
      <x:c r="W9" s="22" t="str">
        <x:f>IF(A9="","",COUNTBLANK(B9:V9))</x:f>
      </x:c>
    </x:row>
    <x:row r="10" ht="64" customHeight="1">
      <x:c r="A10" s="9"/>
      <x:c r="B10" s="9"/>
      <x:c r="C10" s="9"/>
      <x:c r="D10" s="9"/>
      <x:c r="E10" s="9"/>
      <x:c r="F10" s="23"/>
      <x:c r="G10" s="23"/>
      <x:c r="H10" s="25" t="str">
        <x:f>IF(A10="","",COUNTIFS('State Objects'!$B$6:$B$205,A10,'State Objects'!$C$6:$C$205,"Expected"))</x:f>
      </x:c>
      <x:c r="I10" s="25" t="str">
        <x:f>IF(A10="","",COUNTIFS('State Objects'!$B$6:$B$205,A10,'State Objects'!$C$6:$C$205,"Observed"))</x:f>
      </x:c>
      <x:c r="J10" s="25" t="str">
        <x:f>IF(A10="","",COUNTIFS('State Objects'!$B$6:$B$205,A10,'State Objects'!$C$6:$C$205,"Documented"))</x:f>
      </x:c>
      <x:c r="K10" s="25" t="str">
        <x:f>IF(A10="","",COUNTIFS('State Objects'!$B$6:$B$205,A10,'State Objects'!$C$6:$C$205,"Asserted"))</x:f>
      </x:c>
      <x:c r="L10" s="25" t="str">
        <x:f>IF(A10="","",COUNTIFS('State Objects'!$B$6:$B$205,A10,'State Objects'!$C$6:$C$205,"Validated"))</x:f>
      </x:c>
      <x:c r="M10" s="9"/>
      <x:c r="N10" s="9"/>
      <x:c r="O10" s="9"/>
      <x:c r="P10" s="9"/>
      <x:c r="Q10" s="9"/>
      <x:c r="R10" s="9"/>
      <x:c r="S10" s="23"/>
      <x:c r="T10" s="9"/>
      <x:c r="U10" s="9"/>
      <x:c r="V10" s="9"/>
      <x:c r="W10" s="22" t="str">
        <x:f>IF(A10="","",COUNTBLANK(B10:V10))</x:f>
      </x:c>
    </x:row>
    <x:row r="11" ht="64" customHeight="1">
      <x:c r="A11" s="9"/>
      <x:c r="B11" s="9"/>
      <x:c r="C11" s="9"/>
      <x:c r="D11" s="9"/>
      <x:c r="E11" s="9"/>
      <x:c r="F11" s="23"/>
      <x:c r="G11" s="23"/>
      <x:c r="H11" s="25" t="str">
        <x:f>IF(A11="","",COUNTIFS('State Objects'!$B$6:$B$205,A11,'State Objects'!$C$6:$C$205,"Expected"))</x:f>
      </x:c>
      <x:c r="I11" s="25" t="str">
        <x:f>IF(A11="","",COUNTIFS('State Objects'!$B$6:$B$205,A11,'State Objects'!$C$6:$C$205,"Observed"))</x:f>
      </x:c>
      <x:c r="J11" s="25" t="str">
        <x:f>IF(A11="","",COUNTIFS('State Objects'!$B$6:$B$205,A11,'State Objects'!$C$6:$C$205,"Documented"))</x:f>
      </x:c>
      <x:c r="K11" s="25" t="str">
        <x:f>IF(A11="","",COUNTIFS('State Objects'!$B$6:$B$205,A11,'State Objects'!$C$6:$C$205,"Asserted"))</x:f>
      </x:c>
      <x:c r="L11" s="25" t="str">
        <x:f>IF(A11="","",COUNTIFS('State Objects'!$B$6:$B$205,A11,'State Objects'!$C$6:$C$205,"Validated"))</x:f>
      </x:c>
      <x:c r="M11" s="9"/>
      <x:c r="N11" s="9"/>
      <x:c r="O11" s="9"/>
      <x:c r="P11" s="9"/>
      <x:c r="Q11" s="9"/>
      <x:c r="R11" s="9"/>
      <x:c r="S11" s="23"/>
      <x:c r="T11" s="9"/>
      <x:c r="U11" s="9"/>
      <x:c r="V11" s="9"/>
      <x:c r="W11" s="22" t="str">
        <x:f>IF(A11="","",COUNTBLANK(B11:V11))</x:f>
      </x:c>
    </x:row>
    <x:row r="12" ht="64" customHeight="1">
      <x:c r="A12" s="9"/>
      <x:c r="B12" s="9"/>
      <x:c r="C12" s="9"/>
      <x:c r="D12" s="9"/>
      <x:c r="E12" s="9"/>
      <x:c r="F12" s="23"/>
      <x:c r="G12" s="23"/>
      <x:c r="H12" s="25" t="str">
        <x:f>IF(A12="","",COUNTIFS('State Objects'!$B$6:$B$205,A12,'State Objects'!$C$6:$C$205,"Expected"))</x:f>
      </x:c>
      <x:c r="I12" s="25" t="str">
        <x:f>IF(A12="","",COUNTIFS('State Objects'!$B$6:$B$205,A12,'State Objects'!$C$6:$C$205,"Observed"))</x:f>
      </x:c>
      <x:c r="J12" s="25" t="str">
        <x:f>IF(A12="","",COUNTIFS('State Objects'!$B$6:$B$205,A12,'State Objects'!$C$6:$C$205,"Documented"))</x:f>
      </x:c>
      <x:c r="K12" s="25" t="str">
        <x:f>IF(A12="","",COUNTIFS('State Objects'!$B$6:$B$205,A12,'State Objects'!$C$6:$C$205,"Asserted"))</x:f>
      </x:c>
      <x:c r="L12" s="25" t="str">
        <x:f>IF(A12="","",COUNTIFS('State Objects'!$B$6:$B$205,A12,'State Objects'!$C$6:$C$205,"Validated"))</x:f>
      </x:c>
      <x:c r="M12" s="9"/>
      <x:c r="N12" s="9"/>
      <x:c r="O12" s="9"/>
      <x:c r="P12" s="9"/>
      <x:c r="Q12" s="9"/>
      <x:c r="R12" s="9"/>
      <x:c r="S12" s="23"/>
      <x:c r="T12" s="9"/>
      <x:c r="U12" s="9"/>
      <x:c r="V12" s="9"/>
      <x:c r="W12" s="22" t="str">
        <x:f>IF(A12="","",COUNTBLANK(B12:V12))</x:f>
      </x:c>
    </x:row>
    <x:row r="13" ht="64" customHeight="1">
      <x:c r="A13" s="9"/>
      <x:c r="B13" s="9"/>
      <x:c r="C13" s="9"/>
      <x:c r="D13" s="9"/>
      <x:c r="E13" s="9"/>
      <x:c r="F13" s="23"/>
      <x:c r="G13" s="23"/>
      <x:c r="H13" s="25" t="str">
        <x:f>IF(A13="","",COUNTIFS('State Objects'!$B$6:$B$205,A13,'State Objects'!$C$6:$C$205,"Expected"))</x:f>
      </x:c>
      <x:c r="I13" s="25" t="str">
        <x:f>IF(A13="","",COUNTIFS('State Objects'!$B$6:$B$205,A13,'State Objects'!$C$6:$C$205,"Observed"))</x:f>
      </x:c>
      <x:c r="J13" s="25" t="str">
        <x:f>IF(A13="","",COUNTIFS('State Objects'!$B$6:$B$205,A13,'State Objects'!$C$6:$C$205,"Documented"))</x:f>
      </x:c>
      <x:c r="K13" s="25" t="str">
        <x:f>IF(A13="","",COUNTIFS('State Objects'!$B$6:$B$205,A13,'State Objects'!$C$6:$C$205,"Asserted"))</x:f>
      </x:c>
      <x:c r="L13" s="25" t="str">
        <x:f>IF(A13="","",COUNTIFS('State Objects'!$B$6:$B$205,A13,'State Objects'!$C$6:$C$205,"Validated"))</x:f>
      </x:c>
      <x:c r="M13" s="9"/>
      <x:c r="N13" s="9"/>
      <x:c r="O13" s="9"/>
      <x:c r="P13" s="9"/>
      <x:c r="Q13" s="9"/>
      <x:c r="R13" s="9"/>
      <x:c r="S13" s="23"/>
      <x:c r="T13" s="9"/>
      <x:c r="U13" s="9"/>
      <x:c r="V13" s="9"/>
      <x:c r="W13" s="22" t="str">
        <x:f>IF(A13="","",COUNTBLANK(B13:V13))</x:f>
      </x:c>
    </x:row>
    <x:row r="14" ht="64" customHeight="1">
      <x:c r="A14" s="9"/>
      <x:c r="B14" s="9"/>
      <x:c r="C14" s="9"/>
      <x:c r="D14" s="9"/>
      <x:c r="E14" s="9"/>
      <x:c r="F14" s="23"/>
      <x:c r="G14" s="23"/>
      <x:c r="H14" s="25" t="str">
        <x:f>IF(A14="","",COUNTIFS('State Objects'!$B$6:$B$205,A14,'State Objects'!$C$6:$C$205,"Expected"))</x:f>
      </x:c>
      <x:c r="I14" s="25" t="str">
        <x:f>IF(A14="","",COUNTIFS('State Objects'!$B$6:$B$205,A14,'State Objects'!$C$6:$C$205,"Observed"))</x:f>
      </x:c>
      <x:c r="J14" s="25" t="str">
        <x:f>IF(A14="","",COUNTIFS('State Objects'!$B$6:$B$205,A14,'State Objects'!$C$6:$C$205,"Documented"))</x:f>
      </x:c>
      <x:c r="K14" s="25" t="str">
        <x:f>IF(A14="","",COUNTIFS('State Objects'!$B$6:$B$205,A14,'State Objects'!$C$6:$C$205,"Asserted"))</x:f>
      </x:c>
      <x:c r="L14" s="25" t="str">
        <x:f>IF(A14="","",COUNTIFS('State Objects'!$B$6:$B$205,A14,'State Objects'!$C$6:$C$205,"Validated"))</x:f>
      </x:c>
      <x:c r="M14" s="9"/>
      <x:c r="N14" s="9"/>
      <x:c r="O14" s="9"/>
      <x:c r="P14" s="9"/>
      <x:c r="Q14" s="9"/>
      <x:c r="R14" s="9"/>
      <x:c r="S14" s="23"/>
      <x:c r="T14" s="9"/>
      <x:c r="U14" s="9"/>
      <x:c r="V14" s="9"/>
      <x:c r="W14" s="22" t="str">
        <x:f>IF(A14="","",COUNTBLANK(B14:V14))</x:f>
      </x:c>
    </x:row>
    <x:row r="15" ht="64" customHeight="1">
      <x:c r="A15" s="9"/>
      <x:c r="B15" s="9"/>
      <x:c r="C15" s="9"/>
      <x:c r="D15" s="9"/>
      <x:c r="E15" s="9"/>
      <x:c r="F15" s="23"/>
      <x:c r="G15" s="23"/>
      <x:c r="H15" s="25" t="str">
        <x:f>IF(A15="","",COUNTIFS('State Objects'!$B$6:$B$205,A15,'State Objects'!$C$6:$C$205,"Expected"))</x:f>
      </x:c>
      <x:c r="I15" s="25" t="str">
        <x:f>IF(A15="","",COUNTIFS('State Objects'!$B$6:$B$205,A15,'State Objects'!$C$6:$C$205,"Observed"))</x:f>
      </x:c>
      <x:c r="J15" s="25" t="str">
        <x:f>IF(A15="","",COUNTIFS('State Objects'!$B$6:$B$205,A15,'State Objects'!$C$6:$C$205,"Documented"))</x:f>
      </x:c>
      <x:c r="K15" s="25" t="str">
        <x:f>IF(A15="","",COUNTIFS('State Objects'!$B$6:$B$205,A15,'State Objects'!$C$6:$C$205,"Asserted"))</x:f>
      </x:c>
      <x:c r="L15" s="25" t="str">
        <x:f>IF(A15="","",COUNTIFS('State Objects'!$B$6:$B$205,A15,'State Objects'!$C$6:$C$205,"Validated"))</x:f>
      </x:c>
      <x:c r="M15" s="9"/>
      <x:c r="N15" s="9"/>
      <x:c r="O15" s="9"/>
      <x:c r="P15" s="9"/>
      <x:c r="Q15" s="9"/>
      <x:c r="R15" s="9"/>
      <x:c r="S15" s="23"/>
      <x:c r="T15" s="9"/>
      <x:c r="U15" s="9"/>
      <x:c r="V15" s="9"/>
      <x:c r="W15" s="22" t="str">
        <x:f>IF(A15="","",COUNTBLANK(B15:V15))</x:f>
      </x:c>
    </x:row>
    <x:row r="16" ht="64" customHeight="1">
      <x:c r="A16" s="9"/>
      <x:c r="B16" s="9"/>
      <x:c r="C16" s="9"/>
      <x:c r="D16" s="9"/>
      <x:c r="E16" s="9"/>
      <x:c r="F16" s="23"/>
      <x:c r="G16" s="23"/>
      <x:c r="H16" s="25" t="str">
        <x:f>IF(A16="","",COUNTIFS('State Objects'!$B$6:$B$205,A16,'State Objects'!$C$6:$C$205,"Expected"))</x:f>
      </x:c>
      <x:c r="I16" s="25" t="str">
        <x:f>IF(A16="","",COUNTIFS('State Objects'!$B$6:$B$205,A16,'State Objects'!$C$6:$C$205,"Observed"))</x:f>
      </x:c>
      <x:c r="J16" s="25" t="str">
        <x:f>IF(A16="","",COUNTIFS('State Objects'!$B$6:$B$205,A16,'State Objects'!$C$6:$C$205,"Documented"))</x:f>
      </x:c>
      <x:c r="K16" s="25" t="str">
        <x:f>IF(A16="","",COUNTIFS('State Objects'!$B$6:$B$205,A16,'State Objects'!$C$6:$C$205,"Asserted"))</x:f>
      </x:c>
      <x:c r="L16" s="25" t="str">
        <x:f>IF(A16="","",COUNTIFS('State Objects'!$B$6:$B$205,A16,'State Objects'!$C$6:$C$205,"Validated"))</x:f>
      </x:c>
      <x:c r="M16" s="9"/>
      <x:c r="N16" s="9"/>
      <x:c r="O16" s="9"/>
      <x:c r="P16" s="9"/>
      <x:c r="Q16" s="9"/>
      <x:c r="R16" s="9"/>
      <x:c r="S16" s="23"/>
      <x:c r="T16" s="9"/>
      <x:c r="U16" s="9"/>
      <x:c r="V16" s="9"/>
      <x:c r="W16" s="22" t="str">
        <x:f>IF(A16="","",COUNTBLANK(B16:V16))</x:f>
      </x:c>
    </x:row>
    <x:row r="17" ht="64" customHeight="1">
      <x:c r="A17" s="9"/>
      <x:c r="B17" s="9"/>
      <x:c r="C17" s="9"/>
      <x:c r="D17" s="9"/>
      <x:c r="E17" s="9"/>
      <x:c r="F17" s="23"/>
      <x:c r="G17" s="23"/>
      <x:c r="H17" s="25" t="str">
        <x:f>IF(A17="","",COUNTIFS('State Objects'!$B$6:$B$205,A17,'State Objects'!$C$6:$C$205,"Expected"))</x:f>
      </x:c>
      <x:c r="I17" s="25" t="str">
        <x:f>IF(A17="","",COUNTIFS('State Objects'!$B$6:$B$205,A17,'State Objects'!$C$6:$C$205,"Observed"))</x:f>
      </x:c>
      <x:c r="J17" s="25" t="str">
        <x:f>IF(A17="","",COUNTIFS('State Objects'!$B$6:$B$205,A17,'State Objects'!$C$6:$C$205,"Documented"))</x:f>
      </x:c>
      <x:c r="K17" s="25" t="str">
        <x:f>IF(A17="","",COUNTIFS('State Objects'!$B$6:$B$205,A17,'State Objects'!$C$6:$C$205,"Asserted"))</x:f>
      </x:c>
      <x:c r="L17" s="25" t="str">
        <x:f>IF(A17="","",COUNTIFS('State Objects'!$B$6:$B$205,A17,'State Objects'!$C$6:$C$205,"Validated"))</x:f>
      </x:c>
      <x:c r="M17" s="9"/>
      <x:c r="N17" s="9"/>
      <x:c r="O17" s="9"/>
      <x:c r="P17" s="9"/>
      <x:c r="Q17" s="9"/>
      <x:c r="R17" s="9"/>
      <x:c r="S17" s="23"/>
      <x:c r="T17" s="9"/>
      <x:c r="U17" s="9"/>
      <x:c r="V17" s="9"/>
      <x:c r="W17" s="22" t="str">
        <x:f>IF(A17="","",COUNTBLANK(B17:V17))</x:f>
      </x:c>
    </x:row>
    <x:row r="18" ht="64" customHeight="1">
      <x:c r="A18" s="9"/>
      <x:c r="B18" s="9"/>
      <x:c r="C18" s="9"/>
      <x:c r="D18" s="9"/>
      <x:c r="E18" s="9"/>
      <x:c r="F18" s="23"/>
      <x:c r="G18" s="23"/>
      <x:c r="H18" s="25" t="str">
        <x:f>IF(A18="","",COUNTIFS('State Objects'!$B$6:$B$205,A18,'State Objects'!$C$6:$C$205,"Expected"))</x:f>
      </x:c>
      <x:c r="I18" s="25" t="str">
        <x:f>IF(A18="","",COUNTIFS('State Objects'!$B$6:$B$205,A18,'State Objects'!$C$6:$C$205,"Observed"))</x:f>
      </x:c>
      <x:c r="J18" s="25" t="str">
        <x:f>IF(A18="","",COUNTIFS('State Objects'!$B$6:$B$205,A18,'State Objects'!$C$6:$C$205,"Documented"))</x:f>
      </x:c>
      <x:c r="K18" s="25" t="str">
        <x:f>IF(A18="","",COUNTIFS('State Objects'!$B$6:$B$205,A18,'State Objects'!$C$6:$C$205,"Asserted"))</x:f>
      </x:c>
      <x:c r="L18" s="25" t="str">
        <x:f>IF(A18="","",COUNTIFS('State Objects'!$B$6:$B$205,A18,'State Objects'!$C$6:$C$205,"Validated"))</x:f>
      </x:c>
      <x:c r="M18" s="9"/>
      <x:c r="N18" s="9"/>
      <x:c r="O18" s="9"/>
      <x:c r="P18" s="9"/>
      <x:c r="Q18" s="9"/>
      <x:c r="R18" s="9"/>
      <x:c r="S18" s="23"/>
      <x:c r="T18" s="9"/>
      <x:c r="U18" s="9"/>
      <x:c r="V18" s="9"/>
      <x:c r="W18" s="22" t="str">
        <x:f>IF(A18="","",COUNTBLANK(B18:V18))</x:f>
      </x:c>
    </x:row>
    <x:row r="19" ht="64" customHeight="1">
      <x:c r="A19" s="9"/>
      <x:c r="B19" s="9"/>
      <x:c r="C19" s="9"/>
      <x:c r="D19" s="9"/>
      <x:c r="E19" s="9"/>
      <x:c r="F19" s="23"/>
      <x:c r="G19" s="23"/>
      <x:c r="H19" s="25" t="str">
        <x:f>IF(A19="","",COUNTIFS('State Objects'!$B$6:$B$205,A19,'State Objects'!$C$6:$C$205,"Expected"))</x:f>
      </x:c>
      <x:c r="I19" s="25" t="str">
        <x:f>IF(A19="","",COUNTIFS('State Objects'!$B$6:$B$205,A19,'State Objects'!$C$6:$C$205,"Observed"))</x:f>
      </x:c>
      <x:c r="J19" s="25" t="str">
        <x:f>IF(A19="","",COUNTIFS('State Objects'!$B$6:$B$205,A19,'State Objects'!$C$6:$C$205,"Documented"))</x:f>
      </x:c>
      <x:c r="K19" s="25" t="str">
        <x:f>IF(A19="","",COUNTIFS('State Objects'!$B$6:$B$205,A19,'State Objects'!$C$6:$C$205,"Asserted"))</x:f>
      </x:c>
      <x:c r="L19" s="25" t="str">
        <x:f>IF(A19="","",COUNTIFS('State Objects'!$B$6:$B$205,A19,'State Objects'!$C$6:$C$205,"Validated"))</x:f>
      </x:c>
      <x:c r="M19" s="9"/>
      <x:c r="N19" s="9"/>
      <x:c r="O19" s="9"/>
      <x:c r="P19" s="9"/>
      <x:c r="Q19" s="9"/>
      <x:c r="R19" s="9"/>
      <x:c r="S19" s="23"/>
      <x:c r="T19" s="9"/>
      <x:c r="U19" s="9"/>
      <x:c r="V19" s="9"/>
      <x:c r="W19" s="22" t="str">
        <x:f>IF(A19="","",COUNTBLANK(B19:V19))</x:f>
      </x:c>
    </x:row>
    <x:row r="20" ht="64" customHeight="1">
      <x:c r="A20" s="9"/>
      <x:c r="B20" s="9"/>
      <x:c r="C20" s="9"/>
      <x:c r="D20" s="9"/>
      <x:c r="E20" s="9"/>
      <x:c r="F20" s="23"/>
      <x:c r="G20" s="23"/>
      <x:c r="H20" s="25" t="str">
        <x:f>IF(A20="","",COUNTIFS('State Objects'!$B$6:$B$205,A20,'State Objects'!$C$6:$C$205,"Expected"))</x:f>
      </x:c>
      <x:c r="I20" s="25" t="str">
        <x:f>IF(A20="","",COUNTIFS('State Objects'!$B$6:$B$205,A20,'State Objects'!$C$6:$C$205,"Observed"))</x:f>
      </x:c>
      <x:c r="J20" s="25" t="str">
        <x:f>IF(A20="","",COUNTIFS('State Objects'!$B$6:$B$205,A20,'State Objects'!$C$6:$C$205,"Documented"))</x:f>
      </x:c>
      <x:c r="K20" s="25" t="str">
        <x:f>IF(A20="","",COUNTIFS('State Objects'!$B$6:$B$205,A20,'State Objects'!$C$6:$C$205,"Asserted"))</x:f>
      </x:c>
      <x:c r="L20" s="25" t="str">
        <x:f>IF(A20="","",COUNTIFS('State Objects'!$B$6:$B$205,A20,'State Objects'!$C$6:$C$205,"Validated"))</x:f>
      </x:c>
      <x:c r="M20" s="9"/>
      <x:c r="N20" s="9"/>
      <x:c r="O20" s="9"/>
      <x:c r="P20" s="9"/>
      <x:c r="Q20" s="9"/>
      <x:c r="R20" s="9"/>
      <x:c r="S20" s="23"/>
      <x:c r="T20" s="9"/>
      <x:c r="U20" s="9"/>
      <x:c r="V20" s="9"/>
      <x:c r="W20" s="22" t="str">
        <x:f>IF(A20="","",COUNTBLANK(B20:V20))</x:f>
      </x:c>
    </x:row>
    <x:row r="21" ht="64" customHeight="1">
      <x:c r="A21" s="9"/>
      <x:c r="B21" s="9"/>
      <x:c r="C21" s="9"/>
      <x:c r="D21" s="9"/>
      <x:c r="E21" s="9"/>
      <x:c r="F21" s="23"/>
      <x:c r="G21" s="23"/>
      <x:c r="H21" s="25" t="str">
        <x:f>IF(A21="","",COUNTIFS('State Objects'!$B$6:$B$205,A21,'State Objects'!$C$6:$C$205,"Expected"))</x:f>
      </x:c>
      <x:c r="I21" s="25" t="str">
        <x:f>IF(A21="","",COUNTIFS('State Objects'!$B$6:$B$205,A21,'State Objects'!$C$6:$C$205,"Observed"))</x:f>
      </x:c>
      <x:c r="J21" s="25" t="str">
        <x:f>IF(A21="","",COUNTIFS('State Objects'!$B$6:$B$205,A21,'State Objects'!$C$6:$C$205,"Documented"))</x:f>
      </x:c>
      <x:c r="K21" s="25" t="str">
        <x:f>IF(A21="","",COUNTIFS('State Objects'!$B$6:$B$205,A21,'State Objects'!$C$6:$C$205,"Asserted"))</x:f>
      </x:c>
      <x:c r="L21" s="25" t="str">
        <x:f>IF(A21="","",COUNTIFS('State Objects'!$B$6:$B$205,A21,'State Objects'!$C$6:$C$205,"Validated"))</x:f>
      </x:c>
      <x:c r="M21" s="9"/>
      <x:c r="N21" s="9"/>
      <x:c r="O21" s="9"/>
      <x:c r="P21" s="9"/>
      <x:c r="Q21" s="9"/>
      <x:c r="R21" s="9"/>
      <x:c r="S21" s="23"/>
      <x:c r="T21" s="9"/>
      <x:c r="U21" s="9"/>
      <x:c r="V21" s="9"/>
      <x:c r="W21" s="22" t="str">
        <x:f>IF(A21="","",COUNTBLANK(B21:V21))</x:f>
      </x:c>
    </x:row>
    <x:row r="22" ht="64" customHeight="1">
      <x:c r="A22" s="9"/>
      <x:c r="B22" s="9"/>
      <x:c r="C22" s="9"/>
      <x:c r="D22" s="9"/>
      <x:c r="E22" s="9"/>
      <x:c r="F22" s="23"/>
      <x:c r="G22" s="23"/>
      <x:c r="H22" s="25" t="str">
        <x:f>IF(A22="","",COUNTIFS('State Objects'!$B$6:$B$205,A22,'State Objects'!$C$6:$C$205,"Expected"))</x:f>
      </x:c>
      <x:c r="I22" s="25" t="str">
        <x:f>IF(A22="","",COUNTIFS('State Objects'!$B$6:$B$205,A22,'State Objects'!$C$6:$C$205,"Observed"))</x:f>
      </x:c>
      <x:c r="J22" s="25" t="str">
        <x:f>IF(A22="","",COUNTIFS('State Objects'!$B$6:$B$205,A22,'State Objects'!$C$6:$C$205,"Documented"))</x:f>
      </x:c>
      <x:c r="K22" s="25" t="str">
        <x:f>IF(A22="","",COUNTIFS('State Objects'!$B$6:$B$205,A22,'State Objects'!$C$6:$C$205,"Asserted"))</x:f>
      </x:c>
      <x:c r="L22" s="25" t="str">
        <x:f>IF(A22="","",COUNTIFS('State Objects'!$B$6:$B$205,A22,'State Objects'!$C$6:$C$205,"Validated"))</x:f>
      </x:c>
      <x:c r="M22" s="9"/>
      <x:c r="N22" s="9"/>
      <x:c r="O22" s="9"/>
      <x:c r="P22" s="9"/>
      <x:c r="Q22" s="9"/>
      <x:c r="R22" s="9"/>
      <x:c r="S22" s="23"/>
      <x:c r="T22" s="9"/>
      <x:c r="U22" s="9"/>
      <x:c r="V22" s="9"/>
      <x:c r="W22" s="22" t="str">
        <x:f>IF(A22="","",COUNTBLANK(B22:V22))</x:f>
      </x:c>
    </x:row>
    <x:row r="23" ht="64" customHeight="1">
      <x:c r="A23" s="9"/>
      <x:c r="B23" s="9"/>
      <x:c r="C23" s="9"/>
      <x:c r="D23" s="9"/>
      <x:c r="E23" s="9"/>
      <x:c r="F23" s="23"/>
      <x:c r="G23" s="23"/>
      <x:c r="H23" s="25" t="str">
        <x:f>IF(A23="","",COUNTIFS('State Objects'!$B$6:$B$205,A23,'State Objects'!$C$6:$C$205,"Expected"))</x:f>
      </x:c>
      <x:c r="I23" s="25" t="str">
        <x:f>IF(A23="","",COUNTIFS('State Objects'!$B$6:$B$205,A23,'State Objects'!$C$6:$C$205,"Observed"))</x:f>
      </x:c>
      <x:c r="J23" s="25" t="str">
        <x:f>IF(A23="","",COUNTIFS('State Objects'!$B$6:$B$205,A23,'State Objects'!$C$6:$C$205,"Documented"))</x:f>
      </x:c>
      <x:c r="K23" s="25" t="str">
        <x:f>IF(A23="","",COUNTIFS('State Objects'!$B$6:$B$205,A23,'State Objects'!$C$6:$C$205,"Asserted"))</x:f>
      </x:c>
      <x:c r="L23" s="25" t="str">
        <x:f>IF(A23="","",COUNTIFS('State Objects'!$B$6:$B$205,A23,'State Objects'!$C$6:$C$205,"Validated"))</x:f>
      </x:c>
      <x:c r="M23" s="9"/>
      <x:c r="N23" s="9"/>
      <x:c r="O23" s="9"/>
      <x:c r="P23" s="9"/>
      <x:c r="Q23" s="9"/>
      <x:c r="R23" s="9"/>
      <x:c r="S23" s="23"/>
      <x:c r="T23" s="9"/>
      <x:c r="U23" s="9"/>
      <x:c r="V23" s="9"/>
      <x:c r="W23" s="22" t="str">
        <x:f>IF(A23="","",COUNTBLANK(B23:V23))</x:f>
      </x:c>
    </x:row>
    <x:row r="24" ht="64" customHeight="1">
      <x:c r="A24" s="9"/>
      <x:c r="B24" s="9"/>
      <x:c r="C24" s="9"/>
      <x:c r="D24" s="9"/>
      <x:c r="E24" s="9"/>
      <x:c r="F24" s="23"/>
      <x:c r="G24" s="23"/>
      <x:c r="H24" s="25" t="str">
        <x:f>IF(A24="","",COUNTIFS('State Objects'!$B$6:$B$205,A24,'State Objects'!$C$6:$C$205,"Expected"))</x:f>
      </x:c>
      <x:c r="I24" s="25" t="str">
        <x:f>IF(A24="","",COUNTIFS('State Objects'!$B$6:$B$205,A24,'State Objects'!$C$6:$C$205,"Observed"))</x:f>
      </x:c>
      <x:c r="J24" s="25" t="str">
        <x:f>IF(A24="","",COUNTIFS('State Objects'!$B$6:$B$205,A24,'State Objects'!$C$6:$C$205,"Documented"))</x:f>
      </x:c>
      <x:c r="K24" s="25" t="str">
        <x:f>IF(A24="","",COUNTIFS('State Objects'!$B$6:$B$205,A24,'State Objects'!$C$6:$C$205,"Asserted"))</x:f>
      </x:c>
      <x:c r="L24" s="25" t="str">
        <x:f>IF(A24="","",COUNTIFS('State Objects'!$B$6:$B$205,A24,'State Objects'!$C$6:$C$205,"Validated"))</x:f>
      </x:c>
      <x:c r="M24" s="9"/>
      <x:c r="N24" s="9"/>
      <x:c r="O24" s="9"/>
      <x:c r="P24" s="9"/>
      <x:c r="Q24" s="9"/>
      <x:c r="R24" s="9"/>
      <x:c r="S24" s="23"/>
      <x:c r="T24" s="9"/>
      <x:c r="U24" s="9"/>
      <x:c r="V24" s="9"/>
      <x:c r="W24" s="22" t="str">
        <x:f>IF(A24="","",COUNTBLANK(B24:V24))</x:f>
      </x:c>
    </x:row>
    <x:row r="25" ht="64" customHeight="1">
      <x:c r="A25" s="9"/>
      <x:c r="B25" s="9"/>
      <x:c r="C25" s="9"/>
      <x:c r="D25" s="9"/>
      <x:c r="E25" s="9"/>
      <x:c r="F25" s="23"/>
      <x:c r="G25" s="23"/>
      <x:c r="H25" s="25" t="str">
        <x:f>IF(A25="","",COUNTIFS('State Objects'!$B$6:$B$205,A25,'State Objects'!$C$6:$C$205,"Expected"))</x:f>
      </x:c>
      <x:c r="I25" s="25" t="str">
        <x:f>IF(A25="","",COUNTIFS('State Objects'!$B$6:$B$205,A25,'State Objects'!$C$6:$C$205,"Observed"))</x:f>
      </x:c>
      <x:c r="J25" s="25" t="str">
        <x:f>IF(A25="","",COUNTIFS('State Objects'!$B$6:$B$205,A25,'State Objects'!$C$6:$C$205,"Documented"))</x:f>
      </x:c>
      <x:c r="K25" s="25" t="str">
        <x:f>IF(A25="","",COUNTIFS('State Objects'!$B$6:$B$205,A25,'State Objects'!$C$6:$C$205,"Asserted"))</x:f>
      </x:c>
      <x:c r="L25" s="25" t="str">
        <x:f>IF(A25="","",COUNTIFS('State Objects'!$B$6:$B$205,A25,'State Objects'!$C$6:$C$205,"Validated"))</x:f>
      </x:c>
      <x:c r="M25" s="9"/>
      <x:c r="N25" s="9"/>
      <x:c r="O25" s="9"/>
      <x:c r="P25" s="9"/>
      <x:c r="Q25" s="9"/>
      <x:c r="R25" s="9"/>
      <x:c r="S25" s="23"/>
      <x:c r="T25" s="9"/>
      <x:c r="U25" s="9"/>
      <x:c r="V25" s="9"/>
      <x:c r="W25" s="22" t="str">
        <x:f>IF(A25="","",COUNTBLANK(B25:V25))</x:f>
      </x:c>
    </x:row>
    <x:row r="26" ht="64" customHeight="1">
      <x:c r="A26" s="9"/>
      <x:c r="B26" s="9"/>
      <x:c r="C26" s="9"/>
      <x:c r="D26" s="9"/>
      <x:c r="E26" s="9"/>
      <x:c r="F26" s="23"/>
      <x:c r="G26" s="23"/>
      <x:c r="H26" s="25" t="str">
        <x:f>IF(A26="","",COUNTIFS('State Objects'!$B$6:$B$205,A26,'State Objects'!$C$6:$C$205,"Expected"))</x:f>
      </x:c>
      <x:c r="I26" s="25" t="str">
        <x:f>IF(A26="","",COUNTIFS('State Objects'!$B$6:$B$205,A26,'State Objects'!$C$6:$C$205,"Observed"))</x:f>
      </x:c>
      <x:c r="J26" s="25" t="str">
        <x:f>IF(A26="","",COUNTIFS('State Objects'!$B$6:$B$205,A26,'State Objects'!$C$6:$C$205,"Documented"))</x:f>
      </x:c>
      <x:c r="K26" s="25" t="str">
        <x:f>IF(A26="","",COUNTIFS('State Objects'!$B$6:$B$205,A26,'State Objects'!$C$6:$C$205,"Asserted"))</x:f>
      </x:c>
      <x:c r="L26" s="25" t="str">
        <x:f>IF(A26="","",COUNTIFS('State Objects'!$B$6:$B$205,A26,'State Objects'!$C$6:$C$205,"Validated"))</x:f>
      </x:c>
      <x:c r="M26" s="9"/>
      <x:c r="N26" s="9"/>
      <x:c r="O26" s="9"/>
      <x:c r="P26" s="9"/>
      <x:c r="Q26" s="9"/>
      <x:c r="R26" s="9"/>
      <x:c r="S26" s="23"/>
      <x:c r="T26" s="9"/>
      <x:c r="U26" s="9"/>
      <x:c r="V26" s="9"/>
      <x:c r="W26" s="22" t="str">
        <x:f>IF(A26="","",COUNTBLANK(B26:V26))</x:f>
      </x:c>
    </x:row>
    <x:row r="27" ht="64" customHeight="1">
      <x:c r="A27" s="9"/>
      <x:c r="B27" s="9"/>
      <x:c r="C27" s="9"/>
      <x:c r="D27" s="9"/>
      <x:c r="E27" s="9"/>
      <x:c r="F27" s="23"/>
      <x:c r="G27" s="23"/>
      <x:c r="H27" s="25" t="str">
        <x:f>IF(A27="","",COUNTIFS('State Objects'!$B$6:$B$205,A27,'State Objects'!$C$6:$C$205,"Expected"))</x:f>
      </x:c>
      <x:c r="I27" s="25" t="str">
        <x:f>IF(A27="","",COUNTIFS('State Objects'!$B$6:$B$205,A27,'State Objects'!$C$6:$C$205,"Observed"))</x:f>
      </x:c>
      <x:c r="J27" s="25" t="str">
        <x:f>IF(A27="","",COUNTIFS('State Objects'!$B$6:$B$205,A27,'State Objects'!$C$6:$C$205,"Documented"))</x:f>
      </x:c>
      <x:c r="K27" s="25" t="str">
        <x:f>IF(A27="","",COUNTIFS('State Objects'!$B$6:$B$205,A27,'State Objects'!$C$6:$C$205,"Asserted"))</x:f>
      </x:c>
      <x:c r="L27" s="25" t="str">
        <x:f>IF(A27="","",COUNTIFS('State Objects'!$B$6:$B$205,A27,'State Objects'!$C$6:$C$205,"Validated"))</x:f>
      </x:c>
      <x:c r="M27" s="9"/>
      <x:c r="N27" s="9"/>
      <x:c r="O27" s="9"/>
      <x:c r="P27" s="9"/>
      <x:c r="Q27" s="9"/>
      <x:c r="R27" s="9"/>
      <x:c r="S27" s="23"/>
      <x:c r="T27" s="9"/>
      <x:c r="U27" s="9"/>
      <x:c r="V27" s="9"/>
      <x:c r="W27" s="22" t="str">
        <x:f>IF(A27="","",COUNTBLANK(B27:V27))</x:f>
      </x:c>
    </x:row>
    <x:row r="28" ht="64" customHeight="1">
      <x:c r="A28" s="9"/>
      <x:c r="B28" s="9"/>
      <x:c r="C28" s="9"/>
      <x:c r="D28" s="9"/>
      <x:c r="E28" s="9"/>
      <x:c r="F28" s="23"/>
      <x:c r="G28" s="23"/>
      <x:c r="H28" s="25" t="str">
        <x:f>IF(A28="","",COUNTIFS('State Objects'!$B$6:$B$205,A28,'State Objects'!$C$6:$C$205,"Expected"))</x:f>
      </x:c>
      <x:c r="I28" s="25" t="str">
        <x:f>IF(A28="","",COUNTIFS('State Objects'!$B$6:$B$205,A28,'State Objects'!$C$6:$C$205,"Observed"))</x:f>
      </x:c>
      <x:c r="J28" s="25" t="str">
        <x:f>IF(A28="","",COUNTIFS('State Objects'!$B$6:$B$205,A28,'State Objects'!$C$6:$C$205,"Documented"))</x:f>
      </x:c>
      <x:c r="K28" s="25" t="str">
        <x:f>IF(A28="","",COUNTIFS('State Objects'!$B$6:$B$205,A28,'State Objects'!$C$6:$C$205,"Asserted"))</x:f>
      </x:c>
      <x:c r="L28" s="25" t="str">
        <x:f>IF(A28="","",COUNTIFS('State Objects'!$B$6:$B$205,A28,'State Objects'!$C$6:$C$205,"Validated"))</x:f>
      </x:c>
      <x:c r="M28" s="9"/>
      <x:c r="N28" s="9"/>
      <x:c r="O28" s="9"/>
      <x:c r="P28" s="9"/>
      <x:c r="Q28" s="9"/>
      <x:c r="R28" s="9"/>
      <x:c r="S28" s="23"/>
      <x:c r="T28" s="9"/>
      <x:c r="U28" s="9"/>
      <x:c r="V28" s="9"/>
      <x:c r="W28" s="22" t="str">
        <x:f>IF(A28="","",COUNTBLANK(B28:V28))</x:f>
      </x:c>
    </x:row>
    <x:row r="29" ht="64" customHeight="1">
      <x:c r="A29" s="9"/>
      <x:c r="B29" s="9"/>
      <x:c r="C29" s="9"/>
      <x:c r="D29" s="9"/>
      <x:c r="E29" s="9"/>
      <x:c r="F29" s="23"/>
      <x:c r="G29" s="23"/>
      <x:c r="H29" s="25" t="str">
        <x:f>IF(A29="","",COUNTIFS('State Objects'!$B$6:$B$205,A29,'State Objects'!$C$6:$C$205,"Expected"))</x:f>
      </x:c>
      <x:c r="I29" s="25" t="str">
        <x:f>IF(A29="","",COUNTIFS('State Objects'!$B$6:$B$205,A29,'State Objects'!$C$6:$C$205,"Observed"))</x:f>
      </x:c>
      <x:c r="J29" s="25" t="str">
        <x:f>IF(A29="","",COUNTIFS('State Objects'!$B$6:$B$205,A29,'State Objects'!$C$6:$C$205,"Documented"))</x:f>
      </x:c>
      <x:c r="K29" s="25" t="str">
        <x:f>IF(A29="","",COUNTIFS('State Objects'!$B$6:$B$205,A29,'State Objects'!$C$6:$C$205,"Asserted"))</x:f>
      </x:c>
      <x:c r="L29" s="25" t="str">
        <x:f>IF(A29="","",COUNTIFS('State Objects'!$B$6:$B$205,A29,'State Objects'!$C$6:$C$205,"Validated"))</x:f>
      </x:c>
      <x:c r="M29" s="9"/>
      <x:c r="N29" s="9"/>
      <x:c r="O29" s="9"/>
      <x:c r="P29" s="9"/>
      <x:c r="Q29" s="9"/>
      <x:c r="R29" s="9"/>
      <x:c r="S29" s="23"/>
      <x:c r="T29" s="9"/>
      <x:c r="U29" s="9"/>
      <x:c r="V29" s="9"/>
      <x:c r="W29" s="22" t="str">
        <x:f>IF(A29="","",COUNTBLANK(B29:V29))</x:f>
      </x:c>
    </x:row>
    <x:row r="30" ht="64" customHeight="1">
      <x:c r="A30" s="9"/>
      <x:c r="B30" s="9"/>
      <x:c r="C30" s="9"/>
      <x:c r="D30" s="9"/>
      <x:c r="E30" s="9"/>
      <x:c r="F30" s="23"/>
      <x:c r="G30" s="23"/>
      <x:c r="H30" s="25" t="str">
        <x:f>IF(A30="","",COUNTIFS('State Objects'!$B$6:$B$205,A30,'State Objects'!$C$6:$C$205,"Expected"))</x:f>
      </x:c>
      <x:c r="I30" s="25" t="str">
        <x:f>IF(A30="","",COUNTIFS('State Objects'!$B$6:$B$205,A30,'State Objects'!$C$6:$C$205,"Observed"))</x:f>
      </x:c>
      <x:c r="J30" s="25" t="str">
        <x:f>IF(A30="","",COUNTIFS('State Objects'!$B$6:$B$205,A30,'State Objects'!$C$6:$C$205,"Documented"))</x:f>
      </x:c>
      <x:c r="K30" s="25" t="str">
        <x:f>IF(A30="","",COUNTIFS('State Objects'!$B$6:$B$205,A30,'State Objects'!$C$6:$C$205,"Asserted"))</x:f>
      </x:c>
      <x:c r="L30" s="25" t="str">
        <x:f>IF(A30="","",COUNTIFS('State Objects'!$B$6:$B$205,A30,'State Objects'!$C$6:$C$205,"Validated"))</x:f>
      </x:c>
      <x:c r="M30" s="9"/>
      <x:c r="N30" s="9"/>
      <x:c r="O30" s="9"/>
      <x:c r="P30" s="9"/>
      <x:c r="Q30" s="9"/>
      <x:c r="R30" s="9"/>
      <x:c r="S30" s="23"/>
      <x:c r="T30" s="9"/>
      <x:c r="U30" s="9"/>
      <x:c r="V30" s="9"/>
      <x:c r="W30" s="22" t="str">
        <x:f>IF(A30="","",COUNTBLANK(B30:V30))</x:f>
      </x:c>
    </x:row>
    <x:row r="31" ht="64" customHeight="1">
      <x:c r="A31" s="9"/>
      <x:c r="B31" s="9"/>
      <x:c r="C31" s="9"/>
      <x:c r="D31" s="9"/>
      <x:c r="E31" s="9"/>
      <x:c r="F31" s="23"/>
      <x:c r="G31" s="23"/>
      <x:c r="H31" s="25" t="str">
        <x:f>IF(A31="","",COUNTIFS('State Objects'!$B$6:$B$205,A31,'State Objects'!$C$6:$C$205,"Expected"))</x:f>
      </x:c>
      <x:c r="I31" s="25" t="str">
        <x:f>IF(A31="","",COUNTIFS('State Objects'!$B$6:$B$205,A31,'State Objects'!$C$6:$C$205,"Observed"))</x:f>
      </x:c>
      <x:c r="J31" s="25" t="str">
        <x:f>IF(A31="","",COUNTIFS('State Objects'!$B$6:$B$205,A31,'State Objects'!$C$6:$C$205,"Documented"))</x:f>
      </x:c>
      <x:c r="K31" s="25" t="str">
        <x:f>IF(A31="","",COUNTIFS('State Objects'!$B$6:$B$205,A31,'State Objects'!$C$6:$C$205,"Asserted"))</x:f>
      </x:c>
      <x:c r="L31" s="25" t="str">
        <x:f>IF(A31="","",COUNTIFS('State Objects'!$B$6:$B$205,A31,'State Objects'!$C$6:$C$205,"Validated"))</x:f>
      </x:c>
      <x:c r="M31" s="9"/>
      <x:c r="N31" s="9"/>
      <x:c r="O31" s="9"/>
      <x:c r="P31" s="9"/>
      <x:c r="Q31" s="9"/>
      <x:c r="R31" s="9"/>
      <x:c r="S31" s="23"/>
      <x:c r="T31" s="9"/>
      <x:c r="U31" s="9"/>
      <x:c r="V31" s="9"/>
      <x:c r="W31" s="22" t="str">
        <x:f>IF(A31="","",COUNTBLANK(B31:V31))</x:f>
      </x:c>
    </x:row>
    <x:row r="32" ht="64" customHeight="1">
      <x:c r="A32" s="9"/>
      <x:c r="B32" s="9"/>
      <x:c r="C32" s="9"/>
      <x:c r="D32" s="9"/>
      <x:c r="E32" s="9"/>
      <x:c r="F32" s="23"/>
      <x:c r="G32" s="23"/>
      <x:c r="H32" s="25" t="str">
        <x:f>IF(A32="","",COUNTIFS('State Objects'!$B$6:$B$205,A32,'State Objects'!$C$6:$C$205,"Expected"))</x:f>
      </x:c>
      <x:c r="I32" s="25" t="str">
        <x:f>IF(A32="","",COUNTIFS('State Objects'!$B$6:$B$205,A32,'State Objects'!$C$6:$C$205,"Observed"))</x:f>
      </x:c>
      <x:c r="J32" s="25" t="str">
        <x:f>IF(A32="","",COUNTIFS('State Objects'!$B$6:$B$205,A32,'State Objects'!$C$6:$C$205,"Documented"))</x:f>
      </x:c>
      <x:c r="K32" s="25" t="str">
        <x:f>IF(A32="","",COUNTIFS('State Objects'!$B$6:$B$205,A32,'State Objects'!$C$6:$C$205,"Asserted"))</x:f>
      </x:c>
      <x:c r="L32" s="25" t="str">
        <x:f>IF(A32="","",COUNTIFS('State Objects'!$B$6:$B$205,A32,'State Objects'!$C$6:$C$205,"Validated"))</x:f>
      </x:c>
      <x:c r="M32" s="9"/>
      <x:c r="N32" s="9"/>
      <x:c r="O32" s="9"/>
      <x:c r="P32" s="9"/>
      <x:c r="Q32" s="9"/>
      <x:c r="R32" s="9"/>
      <x:c r="S32" s="23"/>
      <x:c r="T32" s="9"/>
      <x:c r="U32" s="9"/>
      <x:c r="V32" s="9"/>
      <x:c r="W32" s="22" t="str">
        <x:f>IF(A32="","",COUNTBLANK(B32:V32))</x:f>
      </x:c>
    </x:row>
    <x:row r="33" ht="64" customHeight="1">
      <x:c r="A33" s="9"/>
      <x:c r="B33" s="9"/>
      <x:c r="C33" s="9"/>
      <x:c r="D33" s="9"/>
      <x:c r="E33" s="9"/>
      <x:c r="F33" s="23"/>
      <x:c r="G33" s="23"/>
      <x:c r="H33" s="25" t="str">
        <x:f>IF(A33="","",COUNTIFS('State Objects'!$B$6:$B$205,A33,'State Objects'!$C$6:$C$205,"Expected"))</x:f>
      </x:c>
      <x:c r="I33" s="25" t="str">
        <x:f>IF(A33="","",COUNTIFS('State Objects'!$B$6:$B$205,A33,'State Objects'!$C$6:$C$205,"Observed"))</x:f>
      </x:c>
      <x:c r="J33" s="25" t="str">
        <x:f>IF(A33="","",COUNTIFS('State Objects'!$B$6:$B$205,A33,'State Objects'!$C$6:$C$205,"Documented"))</x:f>
      </x:c>
      <x:c r="K33" s="25" t="str">
        <x:f>IF(A33="","",COUNTIFS('State Objects'!$B$6:$B$205,A33,'State Objects'!$C$6:$C$205,"Asserted"))</x:f>
      </x:c>
      <x:c r="L33" s="25" t="str">
        <x:f>IF(A33="","",COUNTIFS('State Objects'!$B$6:$B$205,A33,'State Objects'!$C$6:$C$205,"Validated"))</x:f>
      </x:c>
      <x:c r="M33" s="9"/>
      <x:c r="N33" s="9"/>
      <x:c r="O33" s="9"/>
      <x:c r="P33" s="9"/>
      <x:c r="Q33" s="9"/>
      <x:c r="R33" s="9"/>
      <x:c r="S33" s="23"/>
      <x:c r="T33" s="9"/>
      <x:c r="U33" s="9"/>
      <x:c r="V33" s="9"/>
      <x:c r="W33" s="22" t="str">
        <x:f>IF(A33="","",COUNTBLANK(B33:V33))</x:f>
      </x:c>
    </x:row>
    <x:row r="34" ht="64" customHeight="1">
      <x:c r="A34" s="9"/>
      <x:c r="B34" s="9"/>
      <x:c r="C34" s="9"/>
      <x:c r="D34" s="9"/>
      <x:c r="E34" s="9"/>
      <x:c r="F34" s="23"/>
      <x:c r="G34" s="23"/>
      <x:c r="H34" s="25" t="str">
        <x:f>IF(A34="","",COUNTIFS('State Objects'!$B$6:$B$205,A34,'State Objects'!$C$6:$C$205,"Expected"))</x:f>
      </x:c>
      <x:c r="I34" s="25" t="str">
        <x:f>IF(A34="","",COUNTIFS('State Objects'!$B$6:$B$205,A34,'State Objects'!$C$6:$C$205,"Observed"))</x:f>
      </x:c>
      <x:c r="J34" s="25" t="str">
        <x:f>IF(A34="","",COUNTIFS('State Objects'!$B$6:$B$205,A34,'State Objects'!$C$6:$C$205,"Documented"))</x:f>
      </x:c>
      <x:c r="K34" s="25" t="str">
        <x:f>IF(A34="","",COUNTIFS('State Objects'!$B$6:$B$205,A34,'State Objects'!$C$6:$C$205,"Asserted"))</x:f>
      </x:c>
      <x:c r="L34" s="25" t="str">
        <x:f>IF(A34="","",COUNTIFS('State Objects'!$B$6:$B$205,A34,'State Objects'!$C$6:$C$205,"Validated"))</x:f>
      </x:c>
      <x:c r="M34" s="9"/>
      <x:c r="N34" s="9"/>
      <x:c r="O34" s="9"/>
      <x:c r="P34" s="9"/>
      <x:c r="Q34" s="9"/>
      <x:c r="R34" s="9"/>
      <x:c r="S34" s="23"/>
      <x:c r="T34" s="9"/>
      <x:c r="U34" s="9"/>
      <x:c r="V34" s="9"/>
      <x:c r="W34" s="22" t="str">
        <x:f>IF(A34="","",COUNTBLANK(B34:V34))</x:f>
      </x:c>
    </x:row>
    <x:row r="35" ht="64" customHeight="1">
      <x:c r="A35" s="9"/>
      <x:c r="B35" s="9"/>
      <x:c r="C35" s="9"/>
      <x:c r="D35" s="9"/>
      <x:c r="E35" s="9"/>
      <x:c r="F35" s="23"/>
      <x:c r="G35" s="23"/>
      <x:c r="H35" s="25" t="str">
        <x:f>IF(A35="","",COUNTIFS('State Objects'!$B$6:$B$205,A35,'State Objects'!$C$6:$C$205,"Expected"))</x:f>
      </x:c>
      <x:c r="I35" s="25" t="str">
        <x:f>IF(A35="","",COUNTIFS('State Objects'!$B$6:$B$205,A35,'State Objects'!$C$6:$C$205,"Observed"))</x:f>
      </x:c>
      <x:c r="J35" s="25" t="str">
        <x:f>IF(A35="","",COUNTIFS('State Objects'!$B$6:$B$205,A35,'State Objects'!$C$6:$C$205,"Documented"))</x:f>
      </x:c>
      <x:c r="K35" s="25" t="str">
        <x:f>IF(A35="","",COUNTIFS('State Objects'!$B$6:$B$205,A35,'State Objects'!$C$6:$C$205,"Asserted"))</x:f>
      </x:c>
      <x:c r="L35" s="25" t="str">
        <x:f>IF(A35="","",COUNTIFS('State Objects'!$B$6:$B$205,A35,'State Objects'!$C$6:$C$205,"Validated"))</x:f>
      </x:c>
      <x:c r="M35" s="9"/>
      <x:c r="N35" s="9"/>
      <x:c r="O35" s="9"/>
      <x:c r="P35" s="9"/>
      <x:c r="Q35" s="9"/>
      <x:c r="R35" s="9"/>
      <x:c r="S35" s="23"/>
      <x:c r="T35" s="9"/>
      <x:c r="U35" s="9"/>
      <x:c r="V35" s="9"/>
      <x:c r="W35" s="22" t="str">
        <x:f>IF(A35="","",COUNTBLANK(B35:V35))</x:f>
      </x:c>
    </x:row>
    <x:row r="36" ht="64" customHeight="1">
      <x:c r="A36" s="9"/>
      <x:c r="B36" s="9"/>
      <x:c r="C36" s="9"/>
      <x:c r="D36" s="9"/>
      <x:c r="E36" s="9"/>
      <x:c r="F36" s="23"/>
      <x:c r="G36" s="23"/>
      <x:c r="H36" s="25" t="str">
        <x:f>IF(A36="","",COUNTIFS('State Objects'!$B$6:$B$205,A36,'State Objects'!$C$6:$C$205,"Expected"))</x:f>
      </x:c>
      <x:c r="I36" s="25" t="str">
        <x:f>IF(A36="","",COUNTIFS('State Objects'!$B$6:$B$205,A36,'State Objects'!$C$6:$C$205,"Observed"))</x:f>
      </x:c>
      <x:c r="J36" s="25" t="str">
        <x:f>IF(A36="","",COUNTIFS('State Objects'!$B$6:$B$205,A36,'State Objects'!$C$6:$C$205,"Documented"))</x:f>
      </x:c>
      <x:c r="K36" s="25" t="str">
        <x:f>IF(A36="","",COUNTIFS('State Objects'!$B$6:$B$205,A36,'State Objects'!$C$6:$C$205,"Asserted"))</x:f>
      </x:c>
      <x:c r="L36" s="25" t="str">
        <x:f>IF(A36="","",COUNTIFS('State Objects'!$B$6:$B$205,A36,'State Objects'!$C$6:$C$205,"Validated"))</x:f>
      </x:c>
      <x:c r="M36" s="9"/>
      <x:c r="N36" s="9"/>
      <x:c r="O36" s="9"/>
      <x:c r="P36" s="9"/>
      <x:c r="Q36" s="9"/>
      <x:c r="R36" s="9"/>
      <x:c r="S36" s="23"/>
      <x:c r="T36" s="9"/>
      <x:c r="U36" s="9"/>
      <x:c r="V36" s="9"/>
      <x:c r="W36" s="22" t="str">
        <x:f>IF(A36="","",COUNTBLANK(B36:V36))</x:f>
      </x:c>
    </x:row>
    <x:row r="37" ht="64" customHeight="1">
      <x:c r="A37" s="9"/>
      <x:c r="B37" s="9"/>
      <x:c r="C37" s="9"/>
      <x:c r="D37" s="9"/>
      <x:c r="E37" s="9"/>
      <x:c r="F37" s="23"/>
      <x:c r="G37" s="23"/>
      <x:c r="H37" s="25" t="str">
        <x:f>IF(A37="","",COUNTIFS('State Objects'!$B$6:$B$205,A37,'State Objects'!$C$6:$C$205,"Expected"))</x:f>
      </x:c>
      <x:c r="I37" s="25" t="str">
        <x:f>IF(A37="","",COUNTIFS('State Objects'!$B$6:$B$205,A37,'State Objects'!$C$6:$C$205,"Observed"))</x:f>
      </x:c>
      <x:c r="J37" s="25" t="str">
        <x:f>IF(A37="","",COUNTIFS('State Objects'!$B$6:$B$205,A37,'State Objects'!$C$6:$C$205,"Documented"))</x:f>
      </x:c>
      <x:c r="K37" s="25" t="str">
        <x:f>IF(A37="","",COUNTIFS('State Objects'!$B$6:$B$205,A37,'State Objects'!$C$6:$C$205,"Asserted"))</x:f>
      </x:c>
      <x:c r="L37" s="25" t="str">
        <x:f>IF(A37="","",COUNTIFS('State Objects'!$B$6:$B$205,A37,'State Objects'!$C$6:$C$205,"Validated"))</x:f>
      </x:c>
      <x:c r="M37" s="9"/>
      <x:c r="N37" s="9"/>
      <x:c r="O37" s="9"/>
      <x:c r="P37" s="9"/>
      <x:c r="Q37" s="9"/>
      <x:c r="R37" s="9"/>
      <x:c r="S37" s="23"/>
      <x:c r="T37" s="9"/>
      <x:c r="U37" s="9"/>
      <x:c r="V37" s="9"/>
      <x:c r="W37" s="22" t="str">
        <x:f>IF(A37="","",COUNTBLANK(B37:V37))</x:f>
      </x:c>
    </x:row>
    <x:row r="38" ht="64" customHeight="1">
      <x:c r="A38" s="9"/>
      <x:c r="B38" s="9"/>
      <x:c r="C38" s="9"/>
      <x:c r="D38" s="9"/>
      <x:c r="E38" s="9"/>
      <x:c r="F38" s="23"/>
      <x:c r="G38" s="23"/>
      <x:c r="H38" s="25" t="str">
        <x:f>IF(A38="","",COUNTIFS('State Objects'!$B$6:$B$205,A38,'State Objects'!$C$6:$C$205,"Expected"))</x:f>
      </x:c>
      <x:c r="I38" s="25" t="str">
        <x:f>IF(A38="","",COUNTIFS('State Objects'!$B$6:$B$205,A38,'State Objects'!$C$6:$C$205,"Observed"))</x:f>
      </x:c>
      <x:c r="J38" s="25" t="str">
        <x:f>IF(A38="","",COUNTIFS('State Objects'!$B$6:$B$205,A38,'State Objects'!$C$6:$C$205,"Documented"))</x:f>
      </x:c>
      <x:c r="K38" s="25" t="str">
        <x:f>IF(A38="","",COUNTIFS('State Objects'!$B$6:$B$205,A38,'State Objects'!$C$6:$C$205,"Asserted"))</x:f>
      </x:c>
      <x:c r="L38" s="25" t="str">
        <x:f>IF(A38="","",COUNTIFS('State Objects'!$B$6:$B$205,A38,'State Objects'!$C$6:$C$205,"Validated"))</x:f>
      </x:c>
      <x:c r="M38" s="9"/>
      <x:c r="N38" s="9"/>
      <x:c r="O38" s="9"/>
      <x:c r="P38" s="9"/>
      <x:c r="Q38" s="9"/>
      <x:c r="R38" s="9"/>
      <x:c r="S38" s="23"/>
      <x:c r="T38" s="9"/>
      <x:c r="U38" s="9"/>
      <x:c r="V38" s="9"/>
      <x:c r="W38" s="22" t="str">
        <x:f>IF(A38="","",COUNTBLANK(B38:V38))</x:f>
      </x:c>
    </x:row>
    <x:row r="39" ht="64" customHeight="1">
      <x:c r="A39" s="9"/>
      <x:c r="B39" s="9"/>
      <x:c r="C39" s="9"/>
      <x:c r="D39" s="9"/>
      <x:c r="E39" s="9"/>
      <x:c r="F39" s="23"/>
      <x:c r="G39" s="23"/>
      <x:c r="H39" s="25" t="str">
        <x:f>IF(A39="","",COUNTIFS('State Objects'!$B$6:$B$205,A39,'State Objects'!$C$6:$C$205,"Expected"))</x:f>
      </x:c>
      <x:c r="I39" s="25" t="str">
        <x:f>IF(A39="","",COUNTIFS('State Objects'!$B$6:$B$205,A39,'State Objects'!$C$6:$C$205,"Observed"))</x:f>
      </x:c>
      <x:c r="J39" s="25" t="str">
        <x:f>IF(A39="","",COUNTIFS('State Objects'!$B$6:$B$205,A39,'State Objects'!$C$6:$C$205,"Documented"))</x:f>
      </x:c>
      <x:c r="K39" s="25" t="str">
        <x:f>IF(A39="","",COUNTIFS('State Objects'!$B$6:$B$205,A39,'State Objects'!$C$6:$C$205,"Asserted"))</x:f>
      </x:c>
      <x:c r="L39" s="25" t="str">
        <x:f>IF(A39="","",COUNTIFS('State Objects'!$B$6:$B$205,A39,'State Objects'!$C$6:$C$205,"Validated"))</x:f>
      </x:c>
      <x:c r="M39" s="9"/>
      <x:c r="N39" s="9"/>
      <x:c r="O39" s="9"/>
      <x:c r="P39" s="9"/>
      <x:c r="Q39" s="9"/>
      <x:c r="R39" s="9"/>
      <x:c r="S39" s="23"/>
      <x:c r="T39" s="9"/>
      <x:c r="U39" s="9"/>
      <x:c r="V39" s="9"/>
      <x:c r="W39" s="22" t="str">
        <x:f>IF(A39="","",COUNTBLANK(B39:V39))</x:f>
      </x:c>
    </x:row>
    <x:row r="40" ht="64" customHeight="1">
      <x:c r="A40" s="9"/>
      <x:c r="B40" s="9"/>
      <x:c r="C40" s="9"/>
      <x:c r="D40" s="9"/>
      <x:c r="E40" s="9"/>
      <x:c r="F40" s="23"/>
      <x:c r="G40" s="23"/>
      <x:c r="H40" s="25" t="str">
        <x:f>IF(A40="","",COUNTIFS('State Objects'!$B$6:$B$205,A40,'State Objects'!$C$6:$C$205,"Expected"))</x:f>
      </x:c>
      <x:c r="I40" s="25" t="str">
        <x:f>IF(A40="","",COUNTIFS('State Objects'!$B$6:$B$205,A40,'State Objects'!$C$6:$C$205,"Observed"))</x:f>
      </x:c>
      <x:c r="J40" s="25" t="str">
        <x:f>IF(A40="","",COUNTIFS('State Objects'!$B$6:$B$205,A40,'State Objects'!$C$6:$C$205,"Documented"))</x:f>
      </x:c>
      <x:c r="K40" s="25" t="str">
        <x:f>IF(A40="","",COUNTIFS('State Objects'!$B$6:$B$205,A40,'State Objects'!$C$6:$C$205,"Asserted"))</x:f>
      </x:c>
      <x:c r="L40" s="25" t="str">
        <x:f>IF(A40="","",COUNTIFS('State Objects'!$B$6:$B$205,A40,'State Objects'!$C$6:$C$205,"Validated"))</x:f>
      </x:c>
      <x:c r="M40" s="9"/>
      <x:c r="N40" s="9"/>
      <x:c r="O40" s="9"/>
      <x:c r="P40" s="9"/>
      <x:c r="Q40" s="9"/>
      <x:c r="R40" s="9"/>
      <x:c r="S40" s="23"/>
      <x:c r="T40" s="9"/>
      <x:c r="U40" s="9"/>
      <x:c r="V40" s="9"/>
      <x:c r="W40" s="22" t="str">
        <x:f>IF(A40="","",COUNTBLANK(B40:V40))</x:f>
      </x:c>
    </x:row>
    <x:row r="41" ht="64" customHeight="1">
      <x:c r="A41" s="9"/>
      <x:c r="B41" s="9"/>
      <x:c r="C41" s="9"/>
      <x:c r="D41" s="9"/>
      <x:c r="E41" s="9"/>
      <x:c r="F41" s="23"/>
      <x:c r="G41" s="23"/>
      <x:c r="H41" s="25" t="str">
        <x:f>IF(A41="","",COUNTIFS('State Objects'!$B$6:$B$205,A41,'State Objects'!$C$6:$C$205,"Expected"))</x:f>
      </x:c>
      <x:c r="I41" s="25" t="str">
        <x:f>IF(A41="","",COUNTIFS('State Objects'!$B$6:$B$205,A41,'State Objects'!$C$6:$C$205,"Observed"))</x:f>
      </x:c>
      <x:c r="J41" s="25" t="str">
        <x:f>IF(A41="","",COUNTIFS('State Objects'!$B$6:$B$205,A41,'State Objects'!$C$6:$C$205,"Documented"))</x:f>
      </x:c>
      <x:c r="K41" s="25" t="str">
        <x:f>IF(A41="","",COUNTIFS('State Objects'!$B$6:$B$205,A41,'State Objects'!$C$6:$C$205,"Asserted"))</x:f>
      </x:c>
      <x:c r="L41" s="25" t="str">
        <x:f>IF(A41="","",COUNTIFS('State Objects'!$B$6:$B$205,A41,'State Objects'!$C$6:$C$205,"Validated"))</x:f>
      </x:c>
      <x:c r="M41" s="9"/>
      <x:c r="N41" s="9"/>
      <x:c r="O41" s="9"/>
      <x:c r="P41" s="9"/>
      <x:c r="Q41" s="9"/>
      <x:c r="R41" s="9"/>
      <x:c r="S41" s="23"/>
      <x:c r="T41" s="9"/>
      <x:c r="U41" s="9"/>
      <x:c r="V41" s="9"/>
      <x:c r="W41" s="22" t="str">
        <x:f>IF(A41="","",COUNTBLANK(B41:V41))</x:f>
      </x:c>
    </x:row>
    <x:row r="42" ht="64" customHeight="1">
      <x:c r="A42" s="9"/>
      <x:c r="B42" s="9"/>
      <x:c r="C42" s="9"/>
      <x:c r="D42" s="9"/>
      <x:c r="E42" s="9"/>
      <x:c r="F42" s="23"/>
      <x:c r="G42" s="23"/>
      <x:c r="H42" s="25" t="str">
        <x:f>IF(A42="","",COUNTIFS('State Objects'!$B$6:$B$205,A42,'State Objects'!$C$6:$C$205,"Expected"))</x:f>
      </x:c>
      <x:c r="I42" s="25" t="str">
        <x:f>IF(A42="","",COUNTIFS('State Objects'!$B$6:$B$205,A42,'State Objects'!$C$6:$C$205,"Observed"))</x:f>
      </x:c>
      <x:c r="J42" s="25" t="str">
        <x:f>IF(A42="","",COUNTIFS('State Objects'!$B$6:$B$205,A42,'State Objects'!$C$6:$C$205,"Documented"))</x:f>
      </x:c>
      <x:c r="K42" s="25" t="str">
        <x:f>IF(A42="","",COUNTIFS('State Objects'!$B$6:$B$205,A42,'State Objects'!$C$6:$C$205,"Asserted"))</x:f>
      </x:c>
      <x:c r="L42" s="25" t="str">
        <x:f>IF(A42="","",COUNTIFS('State Objects'!$B$6:$B$205,A42,'State Objects'!$C$6:$C$205,"Validated"))</x:f>
      </x:c>
      <x:c r="M42" s="9"/>
      <x:c r="N42" s="9"/>
      <x:c r="O42" s="9"/>
      <x:c r="P42" s="9"/>
      <x:c r="Q42" s="9"/>
      <x:c r="R42" s="9"/>
      <x:c r="S42" s="23"/>
      <x:c r="T42" s="9"/>
      <x:c r="U42" s="9"/>
      <x:c r="V42" s="9"/>
      <x:c r="W42" s="22" t="str">
        <x:f>IF(A42="","",COUNTBLANK(B42:V42))</x:f>
      </x:c>
    </x:row>
    <x:row r="43" ht="64" customHeight="1">
      <x:c r="A43" s="9"/>
      <x:c r="B43" s="9"/>
      <x:c r="C43" s="9"/>
      <x:c r="D43" s="9"/>
      <x:c r="E43" s="9"/>
      <x:c r="F43" s="23"/>
      <x:c r="G43" s="23"/>
      <x:c r="H43" s="25" t="str">
        <x:f>IF(A43="","",COUNTIFS('State Objects'!$B$6:$B$205,A43,'State Objects'!$C$6:$C$205,"Expected"))</x:f>
      </x:c>
      <x:c r="I43" s="25" t="str">
        <x:f>IF(A43="","",COUNTIFS('State Objects'!$B$6:$B$205,A43,'State Objects'!$C$6:$C$205,"Observed"))</x:f>
      </x:c>
      <x:c r="J43" s="25" t="str">
        <x:f>IF(A43="","",COUNTIFS('State Objects'!$B$6:$B$205,A43,'State Objects'!$C$6:$C$205,"Documented"))</x:f>
      </x:c>
      <x:c r="K43" s="25" t="str">
        <x:f>IF(A43="","",COUNTIFS('State Objects'!$B$6:$B$205,A43,'State Objects'!$C$6:$C$205,"Asserted"))</x:f>
      </x:c>
      <x:c r="L43" s="25" t="str">
        <x:f>IF(A43="","",COUNTIFS('State Objects'!$B$6:$B$205,A43,'State Objects'!$C$6:$C$205,"Validated"))</x:f>
      </x:c>
      <x:c r="M43" s="9"/>
      <x:c r="N43" s="9"/>
      <x:c r="O43" s="9"/>
      <x:c r="P43" s="9"/>
      <x:c r="Q43" s="9"/>
      <x:c r="R43" s="9"/>
      <x:c r="S43" s="23"/>
      <x:c r="T43" s="9"/>
      <x:c r="U43" s="9"/>
      <x:c r="V43" s="9"/>
      <x:c r="W43" s="22" t="str">
        <x:f>IF(A43="","",COUNTBLANK(B43:V43))</x:f>
      </x:c>
    </x:row>
    <x:row r="44" ht="64" customHeight="1">
      <x:c r="A44" s="9"/>
      <x:c r="B44" s="9"/>
      <x:c r="C44" s="9"/>
      <x:c r="D44" s="9"/>
      <x:c r="E44" s="9"/>
      <x:c r="F44" s="23"/>
      <x:c r="G44" s="23"/>
      <x:c r="H44" s="25" t="str">
        <x:f>IF(A44="","",COUNTIFS('State Objects'!$B$6:$B$205,A44,'State Objects'!$C$6:$C$205,"Expected"))</x:f>
      </x:c>
      <x:c r="I44" s="25" t="str">
        <x:f>IF(A44="","",COUNTIFS('State Objects'!$B$6:$B$205,A44,'State Objects'!$C$6:$C$205,"Observed"))</x:f>
      </x:c>
      <x:c r="J44" s="25" t="str">
        <x:f>IF(A44="","",COUNTIFS('State Objects'!$B$6:$B$205,A44,'State Objects'!$C$6:$C$205,"Documented"))</x:f>
      </x:c>
      <x:c r="K44" s="25" t="str">
        <x:f>IF(A44="","",COUNTIFS('State Objects'!$B$6:$B$205,A44,'State Objects'!$C$6:$C$205,"Asserted"))</x:f>
      </x:c>
      <x:c r="L44" s="25" t="str">
        <x:f>IF(A44="","",COUNTIFS('State Objects'!$B$6:$B$205,A44,'State Objects'!$C$6:$C$205,"Validated"))</x:f>
      </x:c>
      <x:c r="M44" s="9"/>
      <x:c r="N44" s="9"/>
      <x:c r="O44" s="9"/>
      <x:c r="P44" s="9"/>
      <x:c r="Q44" s="9"/>
      <x:c r="R44" s="9"/>
      <x:c r="S44" s="23"/>
      <x:c r="T44" s="9"/>
      <x:c r="U44" s="9"/>
      <x:c r="V44" s="9"/>
      <x:c r="W44" s="22" t="str">
        <x:f>IF(A44="","",COUNTBLANK(B44:V44))</x:f>
      </x:c>
    </x:row>
    <x:row r="45" ht="64" customHeight="1">
      <x:c r="A45" s="9"/>
      <x:c r="B45" s="9"/>
      <x:c r="C45" s="9"/>
      <x:c r="D45" s="9"/>
      <x:c r="E45" s="9"/>
      <x:c r="F45" s="23"/>
      <x:c r="G45" s="23"/>
      <x:c r="H45" s="25" t="str">
        <x:f>IF(A45="","",COUNTIFS('State Objects'!$B$6:$B$205,A45,'State Objects'!$C$6:$C$205,"Expected"))</x:f>
      </x:c>
      <x:c r="I45" s="25" t="str">
        <x:f>IF(A45="","",COUNTIFS('State Objects'!$B$6:$B$205,A45,'State Objects'!$C$6:$C$205,"Observed"))</x:f>
      </x:c>
      <x:c r="J45" s="25" t="str">
        <x:f>IF(A45="","",COUNTIFS('State Objects'!$B$6:$B$205,A45,'State Objects'!$C$6:$C$205,"Documented"))</x:f>
      </x:c>
      <x:c r="K45" s="25" t="str">
        <x:f>IF(A45="","",COUNTIFS('State Objects'!$B$6:$B$205,A45,'State Objects'!$C$6:$C$205,"Asserted"))</x:f>
      </x:c>
      <x:c r="L45" s="25" t="str">
        <x:f>IF(A45="","",COUNTIFS('State Objects'!$B$6:$B$205,A45,'State Objects'!$C$6:$C$205,"Validated"))</x:f>
      </x:c>
      <x:c r="M45" s="9"/>
      <x:c r="N45" s="9"/>
      <x:c r="O45" s="9"/>
      <x:c r="P45" s="9"/>
      <x:c r="Q45" s="9"/>
      <x:c r="R45" s="9"/>
      <x:c r="S45" s="23"/>
      <x:c r="T45" s="9"/>
      <x:c r="U45" s="9"/>
      <x:c r="V45" s="9"/>
      <x:c r="W45" s="22" t="str">
        <x:f>IF(A45="","",COUNTBLANK(B45:V45))</x:f>
      </x:c>
    </x:row>
    <x:row r="46" ht="64" customHeight="1">
      <x:c r="A46" s="9"/>
      <x:c r="B46" s="9"/>
      <x:c r="C46" s="9"/>
      <x:c r="D46" s="9"/>
      <x:c r="E46" s="9"/>
      <x:c r="F46" s="23"/>
      <x:c r="G46" s="23"/>
      <x:c r="H46" s="25" t="str">
        <x:f>IF(A46="","",COUNTIFS('State Objects'!$B$6:$B$205,A46,'State Objects'!$C$6:$C$205,"Expected"))</x:f>
      </x:c>
      <x:c r="I46" s="25" t="str">
        <x:f>IF(A46="","",COUNTIFS('State Objects'!$B$6:$B$205,A46,'State Objects'!$C$6:$C$205,"Observed"))</x:f>
      </x:c>
      <x:c r="J46" s="25" t="str">
        <x:f>IF(A46="","",COUNTIFS('State Objects'!$B$6:$B$205,A46,'State Objects'!$C$6:$C$205,"Documented"))</x:f>
      </x:c>
      <x:c r="K46" s="25" t="str">
        <x:f>IF(A46="","",COUNTIFS('State Objects'!$B$6:$B$205,A46,'State Objects'!$C$6:$C$205,"Asserted"))</x:f>
      </x:c>
      <x:c r="L46" s="25" t="str">
        <x:f>IF(A46="","",COUNTIFS('State Objects'!$B$6:$B$205,A46,'State Objects'!$C$6:$C$205,"Validated"))</x:f>
      </x:c>
      <x:c r="M46" s="9"/>
      <x:c r="N46" s="9"/>
      <x:c r="O46" s="9"/>
      <x:c r="P46" s="9"/>
      <x:c r="Q46" s="9"/>
      <x:c r="R46" s="9"/>
      <x:c r="S46" s="23"/>
      <x:c r="T46" s="9"/>
      <x:c r="U46" s="9"/>
      <x:c r="V46" s="9"/>
      <x:c r="W46" s="22" t="str">
        <x:f>IF(A46="","",COUNTBLANK(B46:V46))</x:f>
      </x:c>
    </x:row>
    <x:row r="47" ht="64" customHeight="1">
      <x:c r="A47" s="9"/>
      <x:c r="B47" s="9"/>
      <x:c r="C47" s="9"/>
      <x:c r="D47" s="9"/>
      <x:c r="E47" s="9"/>
      <x:c r="F47" s="23"/>
      <x:c r="G47" s="23"/>
      <x:c r="H47" s="25" t="str">
        <x:f>IF(A47="","",COUNTIFS('State Objects'!$B$6:$B$205,A47,'State Objects'!$C$6:$C$205,"Expected"))</x:f>
      </x:c>
      <x:c r="I47" s="25" t="str">
        <x:f>IF(A47="","",COUNTIFS('State Objects'!$B$6:$B$205,A47,'State Objects'!$C$6:$C$205,"Observed"))</x:f>
      </x:c>
      <x:c r="J47" s="25" t="str">
        <x:f>IF(A47="","",COUNTIFS('State Objects'!$B$6:$B$205,A47,'State Objects'!$C$6:$C$205,"Documented"))</x:f>
      </x:c>
      <x:c r="K47" s="25" t="str">
        <x:f>IF(A47="","",COUNTIFS('State Objects'!$B$6:$B$205,A47,'State Objects'!$C$6:$C$205,"Asserted"))</x:f>
      </x:c>
      <x:c r="L47" s="25" t="str">
        <x:f>IF(A47="","",COUNTIFS('State Objects'!$B$6:$B$205,A47,'State Objects'!$C$6:$C$205,"Validated"))</x:f>
      </x:c>
      <x:c r="M47" s="9"/>
      <x:c r="N47" s="9"/>
      <x:c r="O47" s="9"/>
      <x:c r="P47" s="9"/>
      <x:c r="Q47" s="9"/>
      <x:c r="R47" s="9"/>
      <x:c r="S47" s="23"/>
      <x:c r="T47" s="9"/>
      <x:c r="U47" s="9"/>
      <x:c r="V47" s="9"/>
      <x:c r="W47" s="22" t="str">
        <x:f>IF(A47="","",COUNTBLANK(B47:V47))</x:f>
      </x:c>
    </x:row>
    <x:row r="48" ht="64" customHeight="1">
      <x:c r="A48" s="9"/>
      <x:c r="B48" s="9"/>
      <x:c r="C48" s="9"/>
      <x:c r="D48" s="9"/>
      <x:c r="E48" s="9"/>
      <x:c r="F48" s="23"/>
      <x:c r="G48" s="23"/>
      <x:c r="H48" s="25" t="str">
        <x:f>IF(A48="","",COUNTIFS('State Objects'!$B$6:$B$205,A48,'State Objects'!$C$6:$C$205,"Expected"))</x:f>
      </x:c>
      <x:c r="I48" s="25" t="str">
        <x:f>IF(A48="","",COUNTIFS('State Objects'!$B$6:$B$205,A48,'State Objects'!$C$6:$C$205,"Observed"))</x:f>
      </x:c>
      <x:c r="J48" s="25" t="str">
        <x:f>IF(A48="","",COUNTIFS('State Objects'!$B$6:$B$205,A48,'State Objects'!$C$6:$C$205,"Documented"))</x:f>
      </x:c>
      <x:c r="K48" s="25" t="str">
        <x:f>IF(A48="","",COUNTIFS('State Objects'!$B$6:$B$205,A48,'State Objects'!$C$6:$C$205,"Asserted"))</x:f>
      </x:c>
      <x:c r="L48" s="25" t="str">
        <x:f>IF(A48="","",COUNTIFS('State Objects'!$B$6:$B$205,A48,'State Objects'!$C$6:$C$205,"Validated"))</x:f>
      </x:c>
      <x:c r="M48" s="9"/>
      <x:c r="N48" s="9"/>
      <x:c r="O48" s="9"/>
      <x:c r="P48" s="9"/>
      <x:c r="Q48" s="9"/>
      <x:c r="R48" s="9"/>
      <x:c r="S48" s="23"/>
      <x:c r="T48" s="9"/>
      <x:c r="U48" s="9"/>
      <x:c r="V48" s="9"/>
      <x:c r="W48" s="22" t="str">
        <x:f>IF(A48="","",COUNTBLANK(B48:V48))</x:f>
      </x:c>
    </x:row>
    <x:row r="49" ht="64" customHeight="1">
      <x:c r="A49" s="9"/>
      <x:c r="B49" s="9"/>
      <x:c r="C49" s="9"/>
      <x:c r="D49" s="9"/>
      <x:c r="E49" s="9"/>
      <x:c r="F49" s="23"/>
      <x:c r="G49" s="23"/>
      <x:c r="H49" s="25" t="str">
        <x:f>IF(A49="","",COUNTIFS('State Objects'!$B$6:$B$205,A49,'State Objects'!$C$6:$C$205,"Expected"))</x:f>
      </x:c>
      <x:c r="I49" s="25" t="str">
        <x:f>IF(A49="","",COUNTIFS('State Objects'!$B$6:$B$205,A49,'State Objects'!$C$6:$C$205,"Observed"))</x:f>
      </x:c>
      <x:c r="J49" s="25" t="str">
        <x:f>IF(A49="","",COUNTIFS('State Objects'!$B$6:$B$205,A49,'State Objects'!$C$6:$C$205,"Documented"))</x:f>
      </x:c>
      <x:c r="K49" s="25" t="str">
        <x:f>IF(A49="","",COUNTIFS('State Objects'!$B$6:$B$205,A49,'State Objects'!$C$6:$C$205,"Asserted"))</x:f>
      </x:c>
      <x:c r="L49" s="25" t="str">
        <x:f>IF(A49="","",COUNTIFS('State Objects'!$B$6:$B$205,A49,'State Objects'!$C$6:$C$205,"Validated"))</x:f>
      </x:c>
      <x:c r="M49" s="9"/>
      <x:c r="N49" s="9"/>
      <x:c r="O49" s="9"/>
      <x:c r="P49" s="9"/>
      <x:c r="Q49" s="9"/>
      <x:c r="R49" s="9"/>
      <x:c r="S49" s="23"/>
      <x:c r="T49" s="9"/>
      <x:c r="U49" s="9"/>
      <x:c r="V49" s="9"/>
      <x:c r="W49" s="22" t="str">
        <x:f>IF(A49="","",COUNTBLANK(B49:V49))</x:f>
      </x:c>
    </x:row>
    <x:row r="50" ht="64" customHeight="1">
      <x:c r="A50" s="9"/>
      <x:c r="B50" s="9"/>
      <x:c r="C50" s="9"/>
      <x:c r="D50" s="9"/>
      <x:c r="E50" s="9"/>
      <x:c r="F50" s="23"/>
      <x:c r="G50" s="23"/>
      <x:c r="H50" s="25" t="str">
        <x:f>IF(A50="","",COUNTIFS('State Objects'!$B$6:$B$205,A50,'State Objects'!$C$6:$C$205,"Expected"))</x:f>
      </x:c>
      <x:c r="I50" s="25" t="str">
        <x:f>IF(A50="","",COUNTIFS('State Objects'!$B$6:$B$205,A50,'State Objects'!$C$6:$C$205,"Observed"))</x:f>
      </x:c>
      <x:c r="J50" s="25" t="str">
        <x:f>IF(A50="","",COUNTIFS('State Objects'!$B$6:$B$205,A50,'State Objects'!$C$6:$C$205,"Documented"))</x:f>
      </x:c>
      <x:c r="K50" s="25" t="str">
        <x:f>IF(A50="","",COUNTIFS('State Objects'!$B$6:$B$205,A50,'State Objects'!$C$6:$C$205,"Asserted"))</x:f>
      </x:c>
      <x:c r="L50" s="25" t="str">
        <x:f>IF(A50="","",COUNTIFS('State Objects'!$B$6:$B$205,A50,'State Objects'!$C$6:$C$205,"Validated"))</x:f>
      </x:c>
      <x:c r="M50" s="9"/>
      <x:c r="N50" s="9"/>
      <x:c r="O50" s="9"/>
      <x:c r="P50" s="9"/>
      <x:c r="Q50" s="9"/>
      <x:c r="R50" s="9"/>
      <x:c r="S50" s="23"/>
      <x:c r="T50" s="9"/>
      <x:c r="U50" s="9"/>
      <x:c r="V50" s="9"/>
      <x:c r="W50" s="22" t="str">
        <x:f>IF(A50="","",COUNTBLANK(B50:V50))</x:f>
      </x:c>
    </x:row>
    <x:row r="51" ht="64" customHeight="1">
      <x:c r="A51" s="9"/>
      <x:c r="B51" s="9"/>
      <x:c r="C51" s="9"/>
      <x:c r="D51" s="9"/>
      <x:c r="E51" s="9"/>
      <x:c r="F51" s="23"/>
      <x:c r="G51" s="23"/>
      <x:c r="H51" s="25" t="str">
        <x:f>IF(A51="","",COUNTIFS('State Objects'!$B$6:$B$205,A51,'State Objects'!$C$6:$C$205,"Expected"))</x:f>
      </x:c>
      <x:c r="I51" s="25" t="str">
        <x:f>IF(A51="","",COUNTIFS('State Objects'!$B$6:$B$205,A51,'State Objects'!$C$6:$C$205,"Observed"))</x:f>
      </x:c>
      <x:c r="J51" s="25" t="str">
        <x:f>IF(A51="","",COUNTIFS('State Objects'!$B$6:$B$205,A51,'State Objects'!$C$6:$C$205,"Documented"))</x:f>
      </x:c>
      <x:c r="K51" s="25" t="str">
        <x:f>IF(A51="","",COUNTIFS('State Objects'!$B$6:$B$205,A51,'State Objects'!$C$6:$C$205,"Asserted"))</x:f>
      </x:c>
      <x:c r="L51" s="25" t="str">
        <x:f>IF(A51="","",COUNTIFS('State Objects'!$B$6:$B$205,A51,'State Objects'!$C$6:$C$205,"Validated"))</x:f>
      </x:c>
      <x:c r="M51" s="9"/>
      <x:c r="N51" s="9"/>
      <x:c r="O51" s="9"/>
      <x:c r="P51" s="9"/>
      <x:c r="Q51" s="9"/>
      <x:c r="R51" s="9"/>
      <x:c r="S51" s="23"/>
      <x:c r="T51" s="9"/>
      <x:c r="U51" s="9"/>
      <x:c r="V51" s="9"/>
      <x:c r="W51" s="22" t="str">
        <x:f>IF(A51="","",COUNTBLANK(B51:V51))</x:f>
      </x:c>
    </x:row>
    <x:row r="52" ht="64" customHeight="1">
      <x:c r="A52" s="9"/>
      <x:c r="B52" s="9"/>
      <x:c r="C52" s="9"/>
      <x:c r="D52" s="9"/>
      <x:c r="E52" s="9"/>
      <x:c r="F52" s="23"/>
      <x:c r="G52" s="23"/>
      <x:c r="H52" s="25" t="str">
        <x:f>IF(A52="","",COUNTIFS('State Objects'!$B$6:$B$205,A52,'State Objects'!$C$6:$C$205,"Expected"))</x:f>
      </x:c>
      <x:c r="I52" s="25" t="str">
        <x:f>IF(A52="","",COUNTIFS('State Objects'!$B$6:$B$205,A52,'State Objects'!$C$6:$C$205,"Observed"))</x:f>
      </x:c>
      <x:c r="J52" s="25" t="str">
        <x:f>IF(A52="","",COUNTIFS('State Objects'!$B$6:$B$205,A52,'State Objects'!$C$6:$C$205,"Documented"))</x:f>
      </x:c>
      <x:c r="K52" s="25" t="str">
        <x:f>IF(A52="","",COUNTIFS('State Objects'!$B$6:$B$205,A52,'State Objects'!$C$6:$C$205,"Asserted"))</x:f>
      </x:c>
      <x:c r="L52" s="25" t="str">
        <x:f>IF(A52="","",COUNTIFS('State Objects'!$B$6:$B$205,A52,'State Objects'!$C$6:$C$205,"Validated"))</x:f>
      </x:c>
      <x:c r="M52" s="9"/>
      <x:c r="N52" s="9"/>
      <x:c r="O52" s="9"/>
      <x:c r="P52" s="9"/>
      <x:c r="Q52" s="9"/>
      <x:c r="R52" s="9"/>
      <x:c r="S52" s="23"/>
      <x:c r="T52" s="9"/>
      <x:c r="U52" s="9"/>
      <x:c r="V52" s="9"/>
      <x:c r="W52" s="22" t="str">
        <x:f>IF(A52="","",COUNTBLANK(B52:V52))</x:f>
      </x:c>
    </x:row>
    <x:row r="53" ht="64" customHeight="1">
      <x:c r="A53" s="9"/>
      <x:c r="B53" s="9"/>
      <x:c r="C53" s="9"/>
      <x:c r="D53" s="9"/>
      <x:c r="E53" s="9"/>
      <x:c r="F53" s="23"/>
      <x:c r="G53" s="23"/>
      <x:c r="H53" s="25" t="str">
        <x:f>IF(A53="","",COUNTIFS('State Objects'!$B$6:$B$205,A53,'State Objects'!$C$6:$C$205,"Expected"))</x:f>
      </x:c>
      <x:c r="I53" s="25" t="str">
        <x:f>IF(A53="","",COUNTIFS('State Objects'!$B$6:$B$205,A53,'State Objects'!$C$6:$C$205,"Observed"))</x:f>
      </x:c>
      <x:c r="J53" s="25" t="str">
        <x:f>IF(A53="","",COUNTIFS('State Objects'!$B$6:$B$205,A53,'State Objects'!$C$6:$C$205,"Documented"))</x:f>
      </x:c>
      <x:c r="K53" s="25" t="str">
        <x:f>IF(A53="","",COUNTIFS('State Objects'!$B$6:$B$205,A53,'State Objects'!$C$6:$C$205,"Asserted"))</x:f>
      </x:c>
      <x:c r="L53" s="25" t="str">
        <x:f>IF(A53="","",COUNTIFS('State Objects'!$B$6:$B$205,A53,'State Objects'!$C$6:$C$205,"Validated"))</x:f>
      </x:c>
      <x:c r="M53" s="9"/>
      <x:c r="N53" s="9"/>
      <x:c r="O53" s="9"/>
      <x:c r="P53" s="9"/>
      <x:c r="Q53" s="9"/>
      <x:c r="R53" s="9"/>
      <x:c r="S53" s="23"/>
      <x:c r="T53" s="9"/>
      <x:c r="U53" s="9"/>
      <x:c r="V53" s="9"/>
      <x:c r="W53" s="22" t="str">
        <x:f>IF(A53="","",COUNTBLANK(B53:V53))</x:f>
      </x:c>
    </x:row>
    <x:row r="54" ht="64" customHeight="1">
      <x:c r="A54" s="9"/>
      <x:c r="B54" s="9"/>
      <x:c r="C54" s="9"/>
      <x:c r="D54" s="9"/>
      <x:c r="E54" s="9"/>
      <x:c r="F54" s="23"/>
      <x:c r="G54" s="23"/>
      <x:c r="H54" s="25" t="str">
        <x:f>IF(A54="","",COUNTIFS('State Objects'!$B$6:$B$205,A54,'State Objects'!$C$6:$C$205,"Expected"))</x:f>
      </x:c>
      <x:c r="I54" s="25" t="str">
        <x:f>IF(A54="","",COUNTIFS('State Objects'!$B$6:$B$205,A54,'State Objects'!$C$6:$C$205,"Observed"))</x:f>
      </x:c>
      <x:c r="J54" s="25" t="str">
        <x:f>IF(A54="","",COUNTIFS('State Objects'!$B$6:$B$205,A54,'State Objects'!$C$6:$C$205,"Documented"))</x:f>
      </x:c>
      <x:c r="K54" s="25" t="str">
        <x:f>IF(A54="","",COUNTIFS('State Objects'!$B$6:$B$205,A54,'State Objects'!$C$6:$C$205,"Asserted"))</x:f>
      </x:c>
      <x:c r="L54" s="25" t="str">
        <x:f>IF(A54="","",COUNTIFS('State Objects'!$B$6:$B$205,A54,'State Objects'!$C$6:$C$205,"Validated"))</x:f>
      </x:c>
      <x:c r="M54" s="9"/>
      <x:c r="N54" s="9"/>
      <x:c r="O54" s="9"/>
      <x:c r="P54" s="9"/>
      <x:c r="Q54" s="9"/>
      <x:c r="R54" s="9"/>
      <x:c r="S54" s="23"/>
      <x:c r="T54" s="9"/>
      <x:c r="U54" s="9"/>
      <x:c r="V54" s="9"/>
      <x:c r="W54" s="22" t="str">
        <x:f>IF(A54="","",COUNTBLANK(B54:V54))</x:f>
      </x:c>
    </x:row>
    <x:row r="55" ht="64" customHeight="1">
      <x:c r="A55" s="9"/>
      <x:c r="B55" s="9"/>
      <x:c r="C55" s="9"/>
      <x:c r="D55" s="9"/>
      <x:c r="E55" s="9"/>
      <x:c r="F55" s="23"/>
      <x:c r="G55" s="23"/>
      <x:c r="H55" s="25" t="str">
        <x:f>IF(A55="","",COUNTIFS('State Objects'!$B$6:$B$205,A55,'State Objects'!$C$6:$C$205,"Expected"))</x:f>
      </x:c>
      <x:c r="I55" s="25" t="str">
        <x:f>IF(A55="","",COUNTIFS('State Objects'!$B$6:$B$205,A55,'State Objects'!$C$6:$C$205,"Observed"))</x:f>
      </x:c>
      <x:c r="J55" s="25" t="str">
        <x:f>IF(A55="","",COUNTIFS('State Objects'!$B$6:$B$205,A55,'State Objects'!$C$6:$C$205,"Documented"))</x:f>
      </x:c>
      <x:c r="K55" s="25" t="str">
        <x:f>IF(A55="","",COUNTIFS('State Objects'!$B$6:$B$205,A55,'State Objects'!$C$6:$C$205,"Asserted"))</x:f>
      </x:c>
      <x:c r="L55" s="25" t="str">
        <x:f>IF(A55="","",COUNTIFS('State Objects'!$B$6:$B$205,A55,'State Objects'!$C$6:$C$205,"Validated"))</x:f>
      </x:c>
      <x:c r="M55" s="9"/>
      <x:c r="N55" s="9"/>
      <x:c r="O55" s="9"/>
      <x:c r="P55" s="9"/>
      <x:c r="Q55" s="9"/>
      <x:c r="R55" s="9"/>
      <x:c r="S55" s="23"/>
      <x:c r="T55" s="9"/>
      <x:c r="U55" s="9"/>
      <x:c r="V55" s="9"/>
      <x:c r="W55" s="22" t="str">
        <x:f>IF(A55="","",COUNTBLANK(B55:V55))</x:f>
      </x:c>
    </x:row>
    <x:row r="56" ht="64" customHeight="1">
      <x:c r="A56" s="9"/>
      <x:c r="B56" s="9"/>
      <x:c r="C56" s="9"/>
      <x:c r="D56" s="9"/>
      <x:c r="E56" s="9"/>
      <x:c r="F56" s="23"/>
      <x:c r="G56" s="23"/>
      <x:c r="H56" s="25" t="str">
        <x:f>IF(A56="","",COUNTIFS('State Objects'!$B$6:$B$205,A56,'State Objects'!$C$6:$C$205,"Expected"))</x:f>
      </x:c>
      <x:c r="I56" s="25" t="str">
        <x:f>IF(A56="","",COUNTIFS('State Objects'!$B$6:$B$205,A56,'State Objects'!$C$6:$C$205,"Observed"))</x:f>
      </x:c>
      <x:c r="J56" s="25" t="str">
        <x:f>IF(A56="","",COUNTIFS('State Objects'!$B$6:$B$205,A56,'State Objects'!$C$6:$C$205,"Documented"))</x:f>
      </x:c>
      <x:c r="K56" s="25" t="str">
        <x:f>IF(A56="","",COUNTIFS('State Objects'!$B$6:$B$205,A56,'State Objects'!$C$6:$C$205,"Asserted"))</x:f>
      </x:c>
      <x:c r="L56" s="25" t="str">
        <x:f>IF(A56="","",COUNTIFS('State Objects'!$B$6:$B$205,A56,'State Objects'!$C$6:$C$205,"Validated"))</x:f>
      </x:c>
      <x:c r="M56" s="9"/>
      <x:c r="N56" s="9"/>
      <x:c r="O56" s="9"/>
      <x:c r="P56" s="9"/>
      <x:c r="Q56" s="9"/>
      <x:c r="R56" s="9"/>
      <x:c r="S56" s="23"/>
      <x:c r="T56" s="9"/>
      <x:c r="U56" s="9"/>
      <x:c r="V56" s="9"/>
      <x:c r="W56" s="22" t="str">
        <x:f>IF(A56="","",COUNTBLANK(B56:V56))</x:f>
      </x:c>
    </x:row>
    <x:row r="57" ht="64" customHeight="1">
      <x:c r="A57" s="9"/>
      <x:c r="B57" s="9"/>
      <x:c r="C57" s="9"/>
      <x:c r="D57" s="9"/>
      <x:c r="E57" s="9"/>
      <x:c r="F57" s="23"/>
      <x:c r="G57" s="23"/>
      <x:c r="H57" s="25" t="str">
        <x:f>IF(A57="","",COUNTIFS('State Objects'!$B$6:$B$205,A57,'State Objects'!$C$6:$C$205,"Expected"))</x:f>
      </x:c>
      <x:c r="I57" s="25" t="str">
        <x:f>IF(A57="","",COUNTIFS('State Objects'!$B$6:$B$205,A57,'State Objects'!$C$6:$C$205,"Observed"))</x:f>
      </x:c>
      <x:c r="J57" s="25" t="str">
        <x:f>IF(A57="","",COUNTIFS('State Objects'!$B$6:$B$205,A57,'State Objects'!$C$6:$C$205,"Documented"))</x:f>
      </x:c>
      <x:c r="K57" s="25" t="str">
        <x:f>IF(A57="","",COUNTIFS('State Objects'!$B$6:$B$205,A57,'State Objects'!$C$6:$C$205,"Asserted"))</x:f>
      </x:c>
      <x:c r="L57" s="25" t="str">
        <x:f>IF(A57="","",COUNTIFS('State Objects'!$B$6:$B$205,A57,'State Objects'!$C$6:$C$205,"Validated"))</x:f>
      </x:c>
      <x:c r="M57" s="9"/>
      <x:c r="N57" s="9"/>
      <x:c r="O57" s="9"/>
      <x:c r="P57" s="9"/>
      <x:c r="Q57" s="9"/>
      <x:c r="R57" s="9"/>
      <x:c r="S57" s="23"/>
      <x:c r="T57" s="9"/>
      <x:c r="U57" s="9"/>
      <x:c r="V57" s="9"/>
      <x:c r="W57" s="22" t="str">
        <x:f>IF(A57="","",COUNTBLANK(B57:V57))</x:f>
      </x:c>
    </x:row>
    <x:row r="58" ht="64" customHeight="1">
      <x:c r="A58" s="9"/>
      <x:c r="B58" s="9"/>
      <x:c r="C58" s="9"/>
      <x:c r="D58" s="9"/>
      <x:c r="E58" s="9"/>
      <x:c r="F58" s="23"/>
      <x:c r="G58" s="23"/>
      <x:c r="H58" s="25" t="str">
        <x:f>IF(A58="","",COUNTIFS('State Objects'!$B$6:$B$205,A58,'State Objects'!$C$6:$C$205,"Expected"))</x:f>
      </x:c>
      <x:c r="I58" s="25" t="str">
        <x:f>IF(A58="","",COUNTIFS('State Objects'!$B$6:$B$205,A58,'State Objects'!$C$6:$C$205,"Observed"))</x:f>
      </x:c>
      <x:c r="J58" s="25" t="str">
        <x:f>IF(A58="","",COUNTIFS('State Objects'!$B$6:$B$205,A58,'State Objects'!$C$6:$C$205,"Documented"))</x:f>
      </x:c>
      <x:c r="K58" s="25" t="str">
        <x:f>IF(A58="","",COUNTIFS('State Objects'!$B$6:$B$205,A58,'State Objects'!$C$6:$C$205,"Asserted"))</x:f>
      </x:c>
      <x:c r="L58" s="25" t="str">
        <x:f>IF(A58="","",COUNTIFS('State Objects'!$B$6:$B$205,A58,'State Objects'!$C$6:$C$205,"Validated"))</x:f>
      </x:c>
      <x:c r="M58" s="9"/>
      <x:c r="N58" s="9"/>
      <x:c r="O58" s="9"/>
      <x:c r="P58" s="9"/>
      <x:c r="Q58" s="9"/>
      <x:c r="R58" s="9"/>
      <x:c r="S58" s="23"/>
      <x:c r="T58" s="9"/>
      <x:c r="U58" s="9"/>
      <x:c r="V58" s="9"/>
      <x:c r="W58" s="22" t="str">
        <x:f>IF(A58="","",COUNTBLANK(B58:V58))</x:f>
      </x:c>
    </x:row>
    <x:row r="59" ht="64" customHeight="1">
      <x:c r="A59" s="9"/>
      <x:c r="B59" s="9"/>
      <x:c r="C59" s="9"/>
      <x:c r="D59" s="9"/>
      <x:c r="E59" s="9"/>
      <x:c r="F59" s="23"/>
      <x:c r="G59" s="23"/>
      <x:c r="H59" s="25" t="str">
        <x:f>IF(A59="","",COUNTIFS('State Objects'!$B$6:$B$205,A59,'State Objects'!$C$6:$C$205,"Expected"))</x:f>
      </x:c>
      <x:c r="I59" s="25" t="str">
        <x:f>IF(A59="","",COUNTIFS('State Objects'!$B$6:$B$205,A59,'State Objects'!$C$6:$C$205,"Observed"))</x:f>
      </x:c>
      <x:c r="J59" s="25" t="str">
        <x:f>IF(A59="","",COUNTIFS('State Objects'!$B$6:$B$205,A59,'State Objects'!$C$6:$C$205,"Documented"))</x:f>
      </x:c>
      <x:c r="K59" s="25" t="str">
        <x:f>IF(A59="","",COUNTIFS('State Objects'!$B$6:$B$205,A59,'State Objects'!$C$6:$C$205,"Asserted"))</x:f>
      </x:c>
      <x:c r="L59" s="25" t="str">
        <x:f>IF(A59="","",COUNTIFS('State Objects'!$B$6:$B$205,A59,'State Objects'!$C$6:$C$205,"Validated"))</x:f>
      </x:c>
      <x:c r="M59" s="9"/>
      <x:c r="N59" s="9"/>
      <x:c r="O59" s="9"/>
      <x:c r="P59" s="9"/>
      <x:c r="Q59" s="9"/>
      <x:c r="R59" s="9"/>
      <x:c r="S59" s="23"/>
      <x:c r="T59" s="9"/>
      <x:c r="U59" s="9"/>
      <x:c r="V59" s="9"/>
      <x:c r="W59" s="22" t="str">
        <x:f>IF(A59="","",COUNTBLANK(B59:V59))</x:f>
      </x:c>
    </x:row>
    <x:row r="60" ht="64" customHeight="1">
      <x:c r="A60" s="9"/>
      <x:c r="B60" s="9"/>
      <x:c r="C60" s="9"/>
      <x:c r="D60" s="9"/>
      <x:c r="E60" s="9"/>
      <x:c r="F60" s="23"/>
      <x:c r="G60" s="23"/>
      <x:c r="H60" s="25" t="str">
        <x:f>IF(A60="","",COUNTIFS('State Objects'!$B$6:$B$205,A60,'State Objects'!$C$6:$C$205,"Expected"))</x:f>
      </x:c>
      <x:c r="I60" s="25" t="str">
        <x:f>IF(A60="","",COUNTIFS('State Objects'!$B$6:$B$205,A60,'State Objects'!$C$6:$C$205,"Observed"))</x:f>
      </x:c>
      <x:c r="J60" s="25" t="str">
        <x:f>IF(A60="","",COUNTIFS('State Objects'!$B$6:$B$205,A60,'State Objects'!$C$6:$C$205,"Documented"))</x:f>
      </x:c>
      <x:c r="K60" s="25" t="str">
        <x:f>IF(A60="","",COUNTIFS('State Objects'!$B$6:$B$205,A60,'State Objects'!$C$6:$C$205,"Asserted"))</x:f>
      </x:c>
      <x:c r="L60" s="25" t="str">
        <x:f>IF(A60="","",COUNTIFS('State Objects'!$B$6:$B$205,A60,'State Objects'!$C$6:$C$205,"Validated"))</x:f>
      </x:c>
      <x:c r="M60" s="9"/>
      <x:c r="N60" s="9"/>
      <x:c r="O60" s="9"/>
      <x:c r="P60" s="9"/>
      <x:c r="Q60" s="9"/>
      <x:c r="R60" s="9"/>
      <x:c r="S60" s="23"/>
      <x:c r="T60" s="9"/>
      <x:c r="U60" s="9"/>
      <x:c r="V60" s="9"/>
      <x:c r="W60" s="22" t="str">
        <x:f>IF(A60="","",COUNTBLANK(B60:V60))</x:f>
      </x:c>
    </x:row>
    <x:row r="61" ht="64" customHeight="1">
      <x:c r="A61" s="9"/>
      <x:c r="B61" s="9"/>
      <x:c r="C61" s="9"/>
      <x:c r="D61" s="9"/>
      <x:c r="E61" s="9"/>
      <x:c r="F61" s="23"/>
      <x:c r="G61" s="23"/>
      <x:c r="H61" s="25" t="str">
        <x:f>IF(A61="","",COUNTIFS('State Objects'!$B$6:$B$205,A61,'State Objects'!$C$6:$C$205,"Expected"))</x:f>
      </x:c>
      <x:c r="I61" s="25" t="str">
        <x:f>IF(A61="","",COUNTIFS('State Objects'!$B$6:$B$205,A61,'State Objects'!$C$6:$C$205,"Observed"))</x:f>
      </x:c>
      <x:c r="J61" s="25" t="str">
        <x:f>IF(A61="","",COUNTIFS('State Objects'!$B$6:$B$205,A61,'State Objects'!$C$6:$C$205,"Documented"))</x:f>
      </x:c>
      <x:c r="K61" s="25" t="str">
        <x:f>IF(A61="","",COUNTIFS('State Objects'!$B$6:$B$205,A61,'State Objects'!$C$6:$C$205,"Asserted"))</x:f>
      </x:c>
      <x:c r="L61" s="25" t="str">
        <x:f>IF(A61="","",COUNTIFS('State Objects'!$B$6:$B$205,A61,'State Objects'!$C$6:$C$205,"Validated"))</x:f>
      </x:c>
      <x:c r="M61" s="9"/>
      <x:c r="N61" s="9"/>
      <x:c r="O61" s="9"/>
      <x:c r="P61" s="9"/>
      <x:c r="Q61" s="9"/>
      <x:c r="R61" s="9"/>
      <x:c r="S61" s="23"/>
      <x:c r="T61" s="9"/>
      <x:c r="U61" s="9"/>
      <x:c r="V61" s="9"/>
      <x:c r="W61" s="22" t="str">
        <x:f>IF(A61="","",COUNTBLANK(B61:V61))</x:f>
      </x:c>
    </x:row>
    <x:row r="62" ht="64" customHeight="1">
      <x:c r="A62" s="9"/>
      <x:c r="B62" s="9"/>
      <x:c r="C62" s="9"/>
      <x:c r="D62" s="9"/>
      <x:c r="E62" s="9"/>
      <x:c r="F62" s="23"/>
      <x:c r="G62" s="23"/>
      <x:c r="H62" s="25" t="str">
        <x:f>IF(A62="","",COUNTIFS('State Objects'!$B$6:$B$205,A62,'State Objects'!$C$6:$C$205,"Expected"))</x:f>
      </x:c>
      <x:c r="I62" s="25" t="str">
        <x:f>IF(A62="","",COUNTIFS('State Objects'!$B$6:$B$205,A62,'State Objects'!$C$6:$C$205,"Observed"))</x:f>
      </x:c>
      <x:c r="J62" s="25" t="str">
        <x:f>IF(A62="","",COUNTIFS('State Objects'!$B$6:$B$205,A62,'State Objects'!$C$6:$C$205,"Documented"))</x:f>
      </x:c>
      <x:c r="K62" s="25" t="str">
        <x:f>IF(A62="","",COUNTIFS('State Objects'!$B$6:$B$205,A62,'State Objects'!$C$6:$C$205,"Asserted"))</x:f>
      </x:c>
      <x:c r="L62" s="25" t="str">
        <x:f>IF(A62="","",COUNTIFS('State Objects'!$B$6:$B$205,A62,'State Objects'!$C$6:$C$205,"Validated"))</x:f>
      </x:c>
      <x:c r="M62" s="9"/>
      <x:c r="N62" s="9"/>
      <x:c r="O62" s="9"/>
      <x:c r="P62" s="9"/>
      <x:c r="Q62" s="9"/>
      <x:c r="R62" s="9"/>
      <x:c r="S62" s="23"/>
      <x:c r="T62" s="9"/>
      <x:c r="U62" s="9"/>
      <x:c r="V62" s="9"/>
      <x:c r="W62" s="22" t="str">
        <x:f>IF(A62="","",COUNTBLANK(B62:V62))</x:f>
      </x:c>
    </x:row>
    <x:row r="63" ht="64" customHeight="1">
      <x:c r="A63" s="9"/>
      <x:c r="B63" s="9"/>
      <x:c r="C63" s="9"/>
      <x:c r="D63" s="9"/>
      <x:c r="E63" s="9"/>
      <x:c r="F63" s="23"/>
      <x:c r="G63" s="23"/>
      <x:c r="H63" s="25" t="str">
        <x:f>IF(A63="","",COUNTIFS('State Objects'!$B$6:$B$205,A63,'State Objects'!$C$6:$C$205,"Expected"))</x:f>
      </x:c>
      <x:c r="I63" s="25" t="str">
        <x:f>IF(A63="","",COUNTIFS('State Objects'!$B$6:$B$205,A63,'State Objects'!$C$6:$C$205,"Observed"))</x:f>
      </x:c>
      <x:c r="J63" s="25" t="str">
        <x:f>IF(A63="","",COUNTIFS('State Objects'!$B$6:$B$205,A63,'State Objects'!$C$6:$C$205,"Documented"))</x:f>
      </x:c>
      <x:c r="K63" s="25" t="str">
        <x:f>IF(A63="","",COUNTIFS('State Objects'!$B$6:$B$205,A63,'State Objects'!$C$6:$C$205,"Asserted"))</x:f>
      </x:c>
      <x:c r="L63" s="25" t="str">
        <x:f>IF(A63="","",COUNTIFS('State Objects'!$B$6:$B$205,A63,'State Objects'!$C$6:$C$205,"Validated"))</x:f>
      </x:c>
      <x:c r="M63" s="9"/>
      <x:c r="N63" s="9"/>
      <x:c r="O63" s="9"/>
      <x:c r="P63" s="9"/>
      <x:c r="Q63" s="9"/>
      <x:c r="R63" s="9"/>
      <x:c r="S63" s="23"/>
      <x:c r="T63" s="9"/>
      <x:c r="U63" s="9"/>
      <x:c r="V63" s="9"/>
      <x:c r="W63" s="22" t="str">
        <x:f>IF(A63="","",COUNTBLANK(B63:V63))</x:f>
      </x:c>
    </x:row>
    <x:row r="64" ht="64" customHeight="1">
      <x:c r="A64" s="9"/>
      <x:c r="B64" s="9"/>
      <x:c r="C64" s="9"/>
      <x:c r="D64" s="9"/>
      <x:c r="E64" s="9"/>
      <x:c r="F64" s="23"/>
      <x:c r="G64" s="23"/>
      <x:c r="H64" s="25" t="str">
        <x:f>IF(A64="","",COUNTIFS('State Objects'!$B$6:$B$205,A64,'State Objects'!$C$6:$C$205,"Expected"))</x:f>
      </x:c>
      <x:c r="I64" s="25" t="str">
        <x:f>IF(A64="","",COUNTIFS('State Objects'!$B$6:$B$205,A64,'State Objects'!$C$6:$C$205,"Observed"))</x:f>
      </x:c>
      <x:c r="J64" s="25" t="str">
        <x:f>IF(A64="","",COUNTIFS('State Objects'!$B$6:$B$205,A64,'State Objects'!$C$6:$C$205,"Documented"))</x:f>
      </x:c>
      <x:c r="K64" s="25" t="str">
        <x:f>IF(A64="","",COUNTIFS('State Objects'!$B$6:$B$205,A64,'State Objects'!$C$6:$C$205,"Asserted"))</x:f>
      </x:c>
      <x:c r="L64" s="25" t="str">
        <x:f>IF(A64="","",COUNTIFS('State Objects'!$B$6:$B$205,A64,'State Objects'!$C$6:$C$205,"Validated"))</x:f>
      </x:c>
      <x:c r="M64" s="9"/>
      <x:c r="N64" s="9"/>
      <x:c r="O64" s="9"/>
      <x:c r="P64" s="9"/>
      <x:c r="Q64" s="9"/>
      <x:c r="R64" s="9"/>
      <x:c r="S64" s="23"/>
      <x:c r="T64" s="9"/>
      <x:c r="U64" s="9"/>
      <x:c r="V64" s="9"/>
      <x:c r="W64" s="22" t="str">
        <x:f>IF(A64="","",COUNTBLANK(B64:V64))</x:f>
      </x:c>
    </x:row>
    <x:row r="65" ht="64" customHeight="1">
      <x:c r="A65" s="9"/>
      <x:c r="B65" s="9"/>
      <x:c r="C65" s="9"/>
      <x:c r="D65" s="9"/>
      <x:c r="E65" s="9"/>
      <x:c r="F65" s="23"/>
      <x:c r="G65" s="23"/>
      <x:c r="H65" s="25" t="str">
        <x:f>IF(A65="","",COUNTIFS('State Objects'!$B$6:$B$205,A65,'State Objects'!$C$6:$C$205,"Expected"))</x:f>
      </x:c>
      <x:c r="I65" s="25" t="str">
        <x:f>IF(A65="","",COUNTIFS('State Objects'!$B$6:$B$205,A65,'State Objects'!$C$6:$C$205,"Observed"))</x:f>
      </x:c>
      <x:c r="J65" s="25" t="str">
        <x:f>IF(A65="","",COUNTIFS('State Objects'!$B$6:$B$205,A65,'State Objects'!$C$6:$C$205,"Documented"))</x:f>
      </x:c>
      <x:c r="K65" s="25" t="str">
        <x:f>IF(A65="","",COUNTIFS('State Objects'!$B$6:$B$205,A65,'State Objects'!$C$6:$C$205,"Asserted"))</x:f>
      </x:c>
      <x:c r="L65" s="25" t="str">
        <x:f>IF(A65="","",COUNTIFS('State Objects'!$B$6:$B$205,A65,'State Objects'!$C$6:$C$205,"Validated"))</x:f>
      </x:c>
      <x:c r="M65" s="9"/>
      <x:c r="N65" s="9"/>
      <x:c r="O65" s="9"/>
      <x:c r="P65" s="9"/>
      <x:c r="Q65" s="9"/>
      <x:c r="R65" s="9"/>
      <x:c r="S65" s="23"/>
      <x:c r="T65" s="9"/>
      <x:c r="U65" s="9"/>
      <x:c r="V65" s="9"/>
      <x:c r="W65" s="22" t="str">
        <x:f>IF(A65="","",COUNTBLANK(B65:V65))</x:f>
      </x:c>
    </x:row>
  </x:sheetData>
  <x:mergeCells>
    <x:mergeCell ref="A1:W1"/>
    <x:mergeCell ref="A2:W2"/>
  </x:mergeCells>
  <x:conditionalFormatting sqref="W6:W65">
    <x:cfRule type="cellIs" dxfId="0" priority="1" operator="greaterThan">
      <x:formula>0</x:formula>
    </x:cfRule>
  </x:conditionalFormatting>
  <x:conditionalFormatting sqref="V6:V65">
    <x:cfRule type="cellIs" dxfId="1" priority="2" operator="equal">
      <x:formula>"W/?"</x:formula>
    </x:cfRule>
    <x:cfRule type="cellIs" dxfId="2" priority="3" operator="equal">
      <x:formula>"W/!"</x:formula>
    </x:cfRule>
    <x:cfRule type="cellIs" dxfId="3" priority="4" operator="equal">
      <x:formula>"W/!!"</x:formula>
    </x:cfRule>
    <x:cfRule type="cellIs" dxfId="4" priority="5" operator="equal">
      <x:formula>"W/⚠"</x:formula>
    </x:cfRule>
    <x:cfRule type="cellIs" dxfId="5" priority="6" operator="equal">
      <x:formula>"W/+"</x:formula>
    </x:cfRule>
    <x:cfRule type="cellIs" dxfId="6" priority="7" operator="equal">
      <x:formula>"W/×"</x:formula>
    </x:cfRule>
    <x:cfRule type="cellIs" dxfId="7" priority="8" operator="equal">
      <x:formula>"W/∞"</x:formula>
    </x:cfRule>
    <x:cfRule type="cellIs" dxfId="8" priority="9" operator="equal">
      <x:formula>"W/→"</x:formula>
    </x:cfRule>
    <x:cfRule type="cellIs" dxfId="9" priority="10" operator="equal">
      <x:formula>"W/↔"</x:formula>
    </x:cfRule>
    <x:cfRule type="cellIs" dxfId="10" priority="11" operator="equal">
      <x:formula>"W/✓"</x:formula>
    </x:cfRule>
    <x:cfRule type="cellIs" dxfId="11" priority="12" operator="equal">
      <x:formula>"W/∅"</x:formula>
    </x:cfRule>
    <x:cfRule type="cellIs" dxfId="12" priority="13" operator="equal">
      <x:formula>"W/…"</x:formula>
    </x:cfRule>
    <x:cfRule type="cellIs" dxfId="13" priority="14" operator="equal">
      <x:formula>"W/???"</x:formula>
    </x:cfRule>
    <x:cfRule type="cellIs" dxfId="14" priority="15" operator="equal">
      <x:formula>"W/"</x:formula>
    </x:cfRule>
  </x:conditionalFormatting>
  <x:conditionalFormatting sqref="O6:O65">
    <x:cfRule type="containsText" dxfId="15" priority="16" operator="containsText" text="unsupported"/>
    <x:cfRule type="containsText" dxfId="16" priority="17" operator="containsText" text="remains open"/>
    <x:cfRule type="containsText" dxfId="17" priority="18" operator="containsText" text="supported"/>
  </x:conditionalFormatting>
  <x:conditionalFormatting sqref="H6:L65">
    <x:cfRule type="expression" dxfId="33" priority="19">
      <x:formula>AND($A6&lt;&gt;"",H6=0)</x:formula>
    </x:cfRule>
  </x:conditionalFormatting>
  <x:dataValidations count="5">
    <x:dataValidation type="list" sqref="M6:M65">
      <x:formula1>'Lists'!$C$2:$C$14</x:formula1>
    </x:dataValidation>
    <x:dataValidation type="list" sqref="O6:O65">
      <x:formula1>'Lists'!$D$2:$D$7</x:formula1>
    </x:dataValidation>
    <x:dataValidation type="list" sqref="P6:P65">
      <x:formula1>'Lists'!$E$2:$E$10</x:formula1>
    </x:dataValidation>
    <x:dataValidation type="list" sqref="Q6:Q65">
      <x:formula1>'Lists'!$B$2:$B$7</x:formula1>
    </x:dataValidation>
    <x:dataValidation type="list" sqref="V6:V65">
      <x:formula1>'Lists'!$G$2:$G$15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5690909fdfc47f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9" hidden="0" customWidth="1"/>
    <x:col min="2" max="2" width="17" hidden="0" customWidth="1"/>
    <x:col min="3" max="3" width="17" hidden="0" customWidth="1"/>
    <x:col min="4" max="4" width="58" hidden="0" customWidth="1"/>
    <x:col min="5" max="5" width="24" hidden="0" customWidth="1"/>
    <x:col min="6" max="6" width="28" hidden="0" customWidth="1"/>
    <x:col min="7" max="7" width="28" hidden="0" customWidth="1"/>
    <x:col min="8" max="8" width="20" hidden="0" customWidth="1"/>
    <x:col min="9" max="9" width="18" hidden="0" customWidth="1"/>
    <x:col min="10" max="10" width="20" hidden="0" customWidth="1"/>
    <x:col min="11" max="11" width="18" hidden="0" customWidth="1"/>
    <x:col min="12" max="12" width="32" hidden="0" customWidth="1"/>
    <x:col min="13" max="13" width="36" hidden="0" customWidth="1"/>
    <x:col min="14" max="14" width="50" hidden="0" customWidth="1"/>
    <x:col min="15" max="15" width="14" hidden="0" customWidth="1"/>
    <x:col min="16" max="16" width="13" hidden="0" customWidth="1"/>
    <x:col min="17" max="17" width="12" hidden="0" customWidth="1"/>
  </x:cols>
  <x:sheetData>
    <x:row r="1" ht="28" customHeight="1">
      <x:c r="A1" s="1" t="str">
        <x:v>State Objects</x:v>
      </x:c>
    </x:row>
    <x:row r="2" ht="34" customHeight="1">
      <x:c r="A2" s="2" t="str">
        <x:v>One native object per row. Do not rewrite an observation as a conclusion or a document as proof that the described operation occurred.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5" ht="42" customHeight="1">
      <x:c r="A5" s="15" t="str">
        <x:v>Object ID</x:v>
      </x:c>
      <x:c r="B5" s="18" t="str">
        <x:v>Claim ID</x:v>
      </x:c>
      <x:c r="C5" s="18" t="str">
        <x:v>State</x:v>
      </x:c>
      <x:c r="D5" s="18" t="str">
        <x:v>Bounded statement or fact</x:v>
      </x:c>
      <x:c r="E5" s="18" t="str">
        <x:v>Authority class</x:v>
      </x:c>
      <x:c r="F5" s="18" t="str">
        <x:v>Named authority or producer</x:v>
      </x:c>
      <x:c r="G5" s="18" t="str">
        <x:v>Subject</x:v>
      </x:c>
      <x:c r="H5" s="18" t="str">
        <x:v>Population ID</x:v>
      </x:c>
      <x:c r="I5" s="18" t="str">
        <x:v>Environment</x:v>
      </x:c>
      <x:c r="J5" s="18" t="str">
        <x:v>Effective or observed at</x:v>
      </x:c>
      <x:c r="K5" s="18" t="str">
        <x:v>Effective through</x:v>
      </x:c>
      <x:c r="L5" s="18" t="str">
        <x:v>Method or version</x:v>
      </x:c>
      <x:c r="M5" s="18" t="str">
        <x:v>Source reference</x:v>
      </x:c>
      <x:c r="N5" s="18" t="str">
        <x:v>Limitation or contrary fact</x:v>
      </x:c>
      <x:c r="O5" s="18" t="str">
        <x:v>Current</x:v>
      </x:c>
      <x:c r="P5" s="18" t="str">
        <x:v>W/ signal</x:v>
      </x:c>
      <x:c r="Q5" s="16" t="str">
        <x:v>Open fields</x:v>
      </x:c>
    </x:row>
    <x:row r="6" ht="68" customHeight="1">
      <x:c r="A6" s="9" t="str">
        <x:v>EXP-PRIV-001</x:v>
      </x:c>
      <x:c r="B6" s="9" t="str">
        <x:v>CLAIM-001</x:v>
      </x:c>
      <x:c r="C6" s="9" t="str">
        <x:v>Expected</x:v>
      </x:c>
      <x:c r="D6" s="9" t="str">
        <x:v>Privileged access is reviewed quarterly for the defined production CDE population.</x:v>
      </x:c>
      <x:c r="E6" s="9" t="str">
        <x:v>ORGANIZATIONAL_POSITION</x:v>
      </x:c>
      <x:c r="F6" s="9" t="str">
        <x:v>Approved access-control policy</x:v>
      </x:c>
      <x:c r="G6" s="9" t="str">
        <x:v>Production privileged access</x:v>
      </x:c>
      <x:c r="H6" s="9" t="str">
        <x:v>POP-PRIV-2026</x:v>
      </x:c>
      <x:c r="I6" s="9" t="str">
        <x:v>Production</x:v>
      </x:c>
      <x:c r="J6" s="24" t="n">
        <x:v>46023</x:v>
      </x:c>
      <x:c r="K6" s="23" t="n">
        <x:v>46387</x:v>
      </x:c>
      <x:c r="L6" s="9" t="str">
        <x:v>Policy v4.2</x:v>
      </x:c>
      <x:c r="M6" s="9" t="str">
        <x:v>POL-AC-04 §7</x:v>
      </x:c>
      <x:c r="N6" s="9" t="str">
        <x:v>Expectation describes required operation; it does not prove any occurrence.</x:v>
      </x:c>
      <x:c r="O6" s="9" t="str">
        <x:v>Yes</x:v>
      </x:c>
      <x:c r="P6" s="9" t="str">
        <x:v>W/</x:v>
      </x:c>
      <x:c r="Q6" s="22" t="n">
        <x:f>IF(A6="","",COUNTBLANK(B6:P6))</x:f>
        <x:v>0</x:v>
      </x:c>
    </x:row>
    <x:row r="7" ht="68" customHeight="1">
      <x:c r="A7" s="9" t="str">
        <x:v>OBS-PRIV-001</x:v>
      </x:c>
      <x:c r="B7" s="9" t="str">
        <x:v>CLAIM-001</x:v>
      </x:c>
      <x:c r="C7" s="9" t="str">
        <x:v>Observed</x:v>
      </x:c>
      <x:c r="D7" s="9" t="str">
        <x:v>The identity export contained 42 currently privileged accounts at the observation time.</x:v>
      </x:c>
      <x:c r="E7" s="9" t="str">
        <x:v>PRACTITIONER_METHOD</x:v>
      </x:c>
      <x:c r="F7" s="9" t="str">
        <x:v>Identity platform query</x:v>
      </x:c>
      <x:c r="G7" s="9" t="str">
        <x:v>Production privileged access</x:v>
      </x:c>
      <x:c r="H7" s="9" t="str">
        <x:v>POP-PRIV-CURRENT</x:v>
      </x:c>
      <x:c r="I7" s="9" t="str">
        <x:v>Production</x:v>
      </x:c>
      <x:c r="J7" s="24" t="n">
        <x:v>46295.916666666664</x:v>
      </x:c>
      <x:c r="K7" s="23"/>
      <x:c r="L7" s="9" t="str">
        <x:v>Export query v3</x:v>
      </x:c>
      <x:c r="M7" s="9" t="str">
        <x:v>EXPORT-2026-09-30</x:v>
      </x:c>
      <x:c r="N7" s="9" t="str">
        <x:v>Current observation does not reconstruct Q1-Q3 populations or reviews.</x:v>
      </x:c>
      <x:c r="O7" s="9" t="str">
        <x:v>Yes</x:v>
      </x:c>
      <x:c r="P7" s="9" t="str">
        <x:v>W/?</x:v>
      </x:c>
      <x:c r="Q7" s="22" t="n">
        <x:f>IF(A7="","",COUNTBLANK(B7:P7))</x:f>
        <x:v>1</x:v>
      </x:c>
    </x:row>
    <x:row r="8" ht="68" customHeight="1">
      <x:c r="A8" s="9" t="str">
        <x:v>DOC-PRIV-001</x:v>
      </x:c>
      <x:c r="B8" s="9" t="str">
        <x:v>CLAIM-001</x:v>
      </x:c>
      <x:c r="C8" s="9" t="str">
        <x:v>Documented</x:v>
      </x:c>
      <x:c r="D8" s="9" t="str">
        <x:v>Ticket IGA-441 records the Q4 review and two resolved exceptions.</x:v>
      </x:c>
      <x:c r="E8" s="9" t="str">
        <x:v>ORGANIZATIONAL_POSITION</x:v>
      </x:c>
      <x:c r="F8" s="9" t="str">
        <x:v>Identity Governance record</x:v>
      </x:c>
      <x:c r="G8" s="9" t="str">
        <x:v>Q4 production privileged-access review</x:v>
      </x:c>
      <x:c r="H8" s="9" t="str">
        <x:v>POP-PRIV-2026-Q4</x:v>
      </x:c>
      <x:c r="I8" s="9" t="str">
        <x:v>Production</x:v>
      </x:c>
      <x:c r="J8" s="24" t="n">
        <x:v>46295</x:v>
      </x:c>
      <x:c r="K8" s="23" t="n">
        <x:v>46295</x:v>
      </x:c>
      <x:c r="L8" s="9" t="str">
        <x:v>Ticket workflow v2</x:v>
      </x:c>
      <x:c r="M8" s="9" t="str">
        <x:v>IGA-441</x:v>
      </x:c>
      <x:c r="N8" s="9" t="str">
        <x:v>No Q1-Q3 occurrence record is attached.</x:v>
      </x:c>
      <x:c r="O8" s="9" t="str">
        <x:v>Yes</x:v>
      </x:c>
      <x:c r="P8" s="9" t="str">
        <x:v>W/!</x:v>
      </x:c>
      <x:c r="Q8" s="22" t="n">
        <x:f>IF(A8="","",COUNTBLANK(B8:P8))</x:f>
        <x:v>0</x:v>
      </x:c>
    </x:row>
    <x:row r="9" ht="68" customHeight="1">
      <x:c r="A9" s="9" t="str">
        <x:v>AST-PRIV-001</x:v>
      </x:c>
      <x:c r="B9" s="9" t="str">
        <x:v>CLAIM-001</x:v>
      </x:c>
      <x:c r="C9" s="9" t="str">
        <x:v>Asserted</x:v>
      </x:c>
      <x:c r="D9" s="9" t="str">
        <x:v>All four quarterly privileged-access reviews operated during 2026.</x:v>
      </x:c>
      <x:c r="E9" s="9" t="str">
        <x:v>ORGANIZATIONAL_POSITION</x:v>
      </x:c>
      <x:c r="F9" s="9" t="str">
        <x:v>Control owner</x:v>
      </x:c>
      <x:c r="G9" s="9" t="str">
        <x:v>Production privileged access</x:v>
      </x:c>
      <x:c r="H9" s="9" t="str">
        <x:v>POP-PRIV-2026</x:v>
      </x:c>
      <x:c r="I9" s="9" t="str">
        <x:v>Production</x:v>
      </x:c>
      <x:c r="J9" s="24" t="n">
        <x:v>46023</x:v>
      </x:c>
      <x:c r="K9" s="23" t="n">
        <x:v>46387</x:v>
      </x:c>
      <x:c r="L9" s="9" t="str">
        <x:v>Signed management representation</x:v>
      </x:c>
      <x:c r="M9" s="9" t="str">
        <x:v>ASSERT-2026-17</x:v>
      </x:c>
      <x:c r="N9" s="9" t="str">
        <x:v>Assertion is broader than the available occurrence records.</x:v>
      </x:c>
      <x:c r="O9" s="9" t="str">
        <x:v>Yes</x:v>
      </x:c>
      <x:c r="P9" s="9" t="str">
        <x:v>W/!</x:v>
      </x:c>
      <x:c r="Q9" s="22" t="n">
        <x:f>IF(A9="","",COUNTBLANK(B9:P9))</x:f>
        <x:v>0</x:v>
      </x:c>
    </x:row>
    <x:row r="10" ht="68" customHeight="1">
      <x:c r="A10" s="9" t="str">
        <x:v>VAL-PRIV-001</x:v>
      </x:c>
      <x:c r="B10" s="9" t="str">
        <x:v>CLAIM-001</x:v>
      </x:c>
      <x:c r="C10" s="9" t="str">
        <x:v>Validated</x:v>
      </x:c>
      <x:c r="D10" s="9" t="str">
        <x:v>Q4 review performance is supported for the inspected population; no conclusion was reached for Q1-Q3.</x:v>
      </x:c>
      <x:c r="E10" s="9" t="str">
        <x:v>ASSESSOR_JUDGMENT</x:v>
      </x:c>
      <x:c r="F10" s="9" t="str">
        <x:v>Named assessor</x:v>
      </x:c>
      <x:c r="G10" s="9" t="str">
        <x:v>Q4 production privileged-access review</x:v>
      </x:c>
      <x:c r="H10" s="9" t="str">
        <x:v>POP-PRIV-2026-Q4</x:v>
      </x:c>
      <x:c r="I10" s="9" t="str">
        <x:v>Production</x:v>
      </x:c>
      <x:c r="J10" s="24" t="n">
        <x:v>46297</x:v>
      </x:c>
      <x:c r="K10" s="23"/>
      <x:c r="L10" s="9" t="str">
        <x:v>Inspection and reperformance</x:v>
      </x:c>
      <x:c r="M10" s="9" t="str">
        <x:v>TEST-7.2.5-01</x:v>
      </x:c>
      <x:c r="N10" s="9" t="str">
        <x:v>Validation is intentionally narrower than the annual assertion.</x:v>
      </x:c>
      <x:c r="O10" s="9" t="str">
        <x:v>Yes</x:v>
      </x:c>
      <x:c r="P10" s="9" t="str">
        <x:v>W/⚠</x:v>
      </x:c>
      <x:c r="Q10" s="22" t="n">
        <x:f>IF(A10="","",COUNTBLANK(B10:P10))</x:f>
        <x:v>1</x:v>
      </x:c>
    </x:row>
    <x:row r="11" ht="68" customHeight="1">
      <x:c r="A11" s="9" t="str">
        <x:v>EXP-FW-001</x:v>
      </x:c>
      <x:c r="B11" s="9" t="str">
        <x:v>CLAIM-002</x:v>
      </x:c>
      <x:c r="C11" s="9" t="str">
        <x:v>Expected</x:v>
      </x:c>
      <x:c r="D11" s="9" t="str">
        <x:v>The September production firewall-rule review covers the approved population and resolves exceptions.</x:v>
      </x:c>
      <x:c r="E11" s="9" t="str">
        <x:v>ORGANIZATIONAL_POSITION</x:v>
      </x:c>
      <x:c r="F11" s="9" t="str">
        <x:v>Network-security standard</x:v>
      </x:c>
      <x:c r="G11" s="9" t="str">
        <x:v>Production CDE firewall rules</x:v>
      </x:c>
      <x:c r="H11" s="9" t="str">
        <x:v>POP-FW-2026-09</x:v>
      </x:c>
      <x:c r="I11" s="9" t="str">
        <x:v>Production</x:v>
      </x:c>
      <x:c r="J11" s="24" t="n">
        <x:v>46266</x:v>
      </x:c>
      <x:c r="K11" s="23" t="n">
        <x:v>46295</x:v>
      </x:c>
      <x:c r="L11" s="9" t="str">
        <x:v>Standard v6</x:v>
      </x:c>
      <x:c r="M11" s="9" t="str">
        <x:v>STD-NET-06 §9</x:v>
      </x:c>
      <x:c r="N11" s="9" t="str">
        <x:v>Expectation alone is not occurrence evidence.</x:v>
      </x:c>
      <x:c r="O11" s="9" t="str">
        <x:v>Yes</x:v>
      </x:c>
      <x:c r="P11" s="9" t="str">
        <x:v>W/</x:v>
      </x:c>
      <x:c r="Q11" s="22" t="n">
        <x:f>IF(A11="","",COUNTBLANK(B11:P11))</x:f>
        <x:v>0</x:v>
      </x:c>
    </x:row>
    <x:row r="12" ht="68" customHeight="1">
      <x:c r="A12" s="9" t="str">
        <x:v>OBS-FW-001</x:v>
      </x:c>
      <x:c r="B12" s="9" t="str">
        <x:v>CLAIM-002</x:v>
      </x:c>
      <x:c r="C12" s="9" t="str">
        <x:v>Observed</x:v>
      </x:c>
      <x:c r="D12" s="9" t="str">
        <x:v>The exported population contained 318 enabled rules and matched the approved inventory digest.</x:v>
      </x:c>
      <x:c r="E12" s="9" t="str">
        <x:v>PRACTITIONER_METHOD</x:v>
      </x:c>
      <x:c r="F12" s="9" t="str">
        <x:v>Configuration export and digest comparison</x:v>
      </x:c>
      <x:c r="G12" s="9" t="str">
        <x:v>Production CDE firewall rules</x:v>
      </x:c>
      <x:c r="H12" s="9" t="str">
        <x:v>POP-FW-2026-09</x:v>
      </x:c>
      <x:c r="I12" s="9" t="str">
        <x:v>Production</x:v>
      </x:c>
      <x:c r="J12" s="24" t="n">
        <x:v>46294.875</x:v>
      </x:c>
      <x:c r="K12" s="23"/>
      <x:c r="L12" s="9" t="str">
        <x:v>Export procedure v5</x:v>
      </x:c>
      <x:c r="M12" s="9" t="str">
        <x:v>FW-EXPORT-2026-09</x:v>
      </x:c>
      <x:c r="N12" s="9" t="str">
        <x:v>Observation covers the recorded export time.</x:v>
      </x:c>
      <x:c r="O12" s="9" t="str">
        <x:v>Yes</x:v>
      </x:c>
      <x:c r="P12" s="9" t="str">
        <x:v>W/</x:v>
      </x:c>
      <x:c r="Q12" s="22" t="n">
        <x:f>IF(A12="","",COUNTBLANK(B12:P12))</x:f>
        <x:v>1</x:v>
      </x:c>
    </x:row>
    <x:row r="13" ht="68" customHeight="1">
      <x:c r="A13" s="9" t="str">
        <x:v>DOC-FW-001</x:v>
      </x:c>
      <x:c r="B13" s="9" t="str">
        <x:v>CLAIM-002</x:v>
      </x:c>
      <x:c r="C13" s="9" t="str">
        <x:v>Documented</x:v>
      </x:c>
      <x:c r="D13" s="9" t="str">
        <x:v>Review record NET-992 lists the population, reviewer, decisions, and three exceptions.</x:v>
      </x:c>
      <x:c r="E13" s="9" t="str">
        <x:v>ORGANIZATIONAL_POSITION</x:v>
      </x:c>
      <x:c r="F13" s="9" t="str">
        <x:v>Network Security record</x:v>
      </x:c>
      <x:c r="G13" s="9" t="str">
        <x:v>Production CDE firewall rules</x:v>
      </x:c>
      <x:c r="H13" s="9" t="str">
        <x:v>POP-FW-2026-09</x:v>
      </x:c>
      <x:c r="I13" s="9" t="str">
        <x:v>Production</x:v>
      </x:c>
      <x:c r="J13" s="24" t="n">
        <x:v>46294</x:v>
      </x:c>
      <x:c r="K13" s="23" t="n">
        <x:v>46295</x:v>
      </x:c>
      <x:c r="L13" s="9" t="str">
        <x:v>Review template v3</x:v>
      </x:c>
      <x:c r="M13" s="9" t="str">
        <x:v>NET-992</x:v>
      </x:c>
      <x:c r="N13" s="9" t="str">
        <x:v>Document supports only the September occurrence.</x:v>
      </x:c>
      <x:c r="O13" s="9" t="str">
        <x:v>Yes</x:v>
      </x:c>
      <x:c r="P13" s="9" t="str">
        <x:v>W/</x:v>
      </x:c>
      <x:c r="Q13" s="22" t="n">
        <x:f>IF(A13="","",COUNTBLANK(B13:P13))</x:f>
        <x:v>0</x:v>
      </x:c>
    </x:row>
    <x:row r="14" ht="68" customHeight="1">
      <x:c r="A14" s="9" t="str">
        <x:v>AST-FW-001</x:v>
      </x:c>
      <x:c r="B14" s="9" t="str">
        <x:v>CLAIM-002</x:v>
      </x:c>
      <x:c r="C14" s="9" t="str">
        <x:v>Asserted</x:v>
      </x:c>
      <x:c r="D14" s="9" t="str">
        <x:v>The September review covered all 318 rules and every exception was dispositioned.</x:v>
      </x:c>
      <x:c r="E14" s="9" t="str">
        <x:v>ORGANIZATIONAL_POSITION</x:v>
      </x:c>
      <x:c r="F14" s="9" t="str">
        <x:v>Network Security Director</x:v>
      </x:c>
      <x:c r="G14" s="9" t="str">
        <x:v>Production CDE firewall rules</x:v>
      </x:c>
      <x:c r="H14" s="9" t="str">
        <x:v>POP-FW-2026-09</x:v>
      </x:c>
      <x:c r="I14" s="9" t="str">
        <x:v>Production</x:v>
      </x:c>
      <x:c r="J14" s="24" t="n">
        <x:v>46266</x:v>
      </x:c>
      <x:c r="K14" s="23" t="n">
        <x:v>46295</x:v>
      </x:c>
      <x:c r="L14" s="9" t="str">
        <x:v>Signed occurrence assertion</x:v>
      </x:c>
      <x:c r="M14" s="9" t="str">
        <x:v>ASSERT-FW-2026-09</x:v>
      </x:c>
      <x:c r="N14" s="9" t="str">
        <x:v>Bounded to one occurrence.</x:v>
      </x:c>
      <x:c r="O14" s="9" t="str">
        <x:v>Yes</x:v>
      </x:c>
      <x:c r="P14" s="9" t="str">
        <x:v>W/</x:v>
      </x:c>
      <x:c r="Q14" s="22" t="n">
        <x:f>IF(A14="","",COUNTBLANK(B14:P14))</x:f>
        <x:v>0</x:v>
      </x:c>
    </x:row>
    <x:row r="15" ht="68" customHeight="1">
      <x:c r="A15" s="9" t="str">
        <x:v>VAL-FW-001</x:v>
      </x:c>
      <x:c r="B15" s="9" t="str">
        <x:v>CLAIM-002</x:v>
      </x:c>
      <x:c r="C15" s="9" t="str">
        <x:v>Validated</x:v>
      </x:c>
      <x:c r="D15" s="9" t="str">
        <x:v>The September assertion is supported for the recorded population and occurrence, including the three exception dispositions.</x:v>
      </x:c>
      <x:c r="E15" s="9" t="str">
        <x:v>ASSESSOR_JUDGMENT</x:v>
      </x:c>
      <x:c r="F15" s="9" t="str">
        <x:v>Named assessor</x:v>
      </x:c>
      <x:c r="G15" s="9" t="str">
        <x:v>Production CDE firewall rules</x:v>
      </x:c>
      <x:c r="H15" s="9" t="str">
        <x:v>POP-FW-2026-09</x:v>
      </x:c>
      <x:c r="I15" s="9" t="str">
        <x:v>Production</x:v>
      </x:c>
      <x:c r="J15" s="24" t="n">
        <x:v>46298</x:v>
      </x:c>
      <x:c r="K15" s="23"/>
      <x:c r="L15" s="9" t="str">
        <x:v>Population reconciliation, inspection, and sample reperformance</x:v>
      </x:c>
      <x:c r="M15" s="9" t="str">
        <x:v>VAL-FW-2026-09</x:v>
      </x:c>
      <x:c r="N15" s="9" t="str">
        <x:v>Conclusion does not extend beyond September.</x:v>
      </x:c>
      <x:c r="O15" s="9" t="str">
        <x:v>Yes</x:v>
      </x:c>
      <x:c r="P15" s="9" t="str">
        <x:v>W/✓</x:v>
      </x:c>
      <x:c r="Q15" s="22" t="n">
        <x:f>IF(A15="","",COUNTBLANK(B15:P15))</x:f>
        <x:v>1</x:v>
      </x:c>
    </x:row>
    <x:row r="16" ht="68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24"/>
      <x:c r="K16" s="23"/>
      <x:c r="L16" s="9"/>
      <x:c r="M16" s="9"/>
      <x:c r="N16" s="9"/>
      <x:c r="O16" s="9"/>
      <x:c r="P16" s="9"/>
      <x:c r="Q16" s="22" t="str">
        <x:f>IF(A16="","",COUNTBLANK(B16:P16))</x:f>
      </x:c>
    </x:row>
    <x:row r="17" ht="6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24"/>
      <x:c r="K17" s="23"/>
      <x:c r="L17" s="9"/>
      <x:c r="M17" s="9"/>
      <x:c r="N17" s="9"/>
      <x:c r="O17" s="9"/>
      <x:c r="P17" s="9"/>
      <x:c r="Q17" s="22" t="str">
        <x:f>IF(A17="","",COUNTBLANK(B17:P17))</x:f>
      </x:c>
    </x:row>
    <x:row r="18" ht="68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24"/>
      <x:c r="K18" s="23"/>
      <x:c r="L18" s="9"/>
      <x:c r="M18" s="9"/>
      <x:c r="N18" s="9"/>
      <x:c r="O18" s="9"/>
      <x:c r="P18" s="9"/>
      <x:c r="Q18" s="22" t="str">
        <x:f>IF(A18="","",COUNTBLANK(B18:P18))</x:f>
      </x:c>
    </x:row>
    <x:row r="19" ht="6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24"/>
      <x:c r="K19" s="23"/>
      <x:c r="L19" s="9"/>
      <x:c r="M19" s="9"/>
      <x:c r="N19" s="9"/>
      <x:c r="O19" s="9"/>
      <x:c r="P19" s="9"/>
      <x:c r="Q19" s="22" t="str">
        <x:f>IF(A19="","",COUNTBLANK(B19:P19))</x:f>
      </x:c>
    </x:row>
    <x:row r="20" ht="68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24"/>
      <x:c r="K20" s="23"/>
      <x:c r="L20" s="9"/>
      <x:c r="M20" s="9"/>
      <x:c r="N20" s="9"/>
      <x:c r="O20" s="9"/>
      <x:c r="P20" s="9"/>
      <x:c r="Q20" s="22" t="str">
        <x:f>IF(A20="","",COUNTBLANK(B20:P20))</x:f>
      </x:c>
    </x:row>
    <x:row r="21" ht="6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24"/>
      <x:c r="K21" s="23"/>
      <x:c r="L21" s="9"/>
      <x:c r="M21" s="9"/>
      <x:c r="N21" s="9"/>
      <x:c r="O21" s="9"/>
      <x:c r="P21" s="9"/>
      <x:c r="Q21" s="22" t="str">
        <x:f>IF(A21="","",COUNTBLANK(B21:P21))</x:f>
      </x:c>
    </x:row>
    <x:row r="22" ht="68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24"/>
      <x:c r="K22" s="23"/>
      <x:c r="L22" s="9"/>
      <x:c r="M22" s="9"/>
      <x:c r="N22" s="9"/>
      <x:c r="O22" s="9"/>
      <x:c r="P22" s="9"/>
      <x:c r="Q22" s="22" t="str">
        <x:f>IF(A22="","",COUNTBLANK(B22:P22))</x:f>
      </x:c>
    </x:row>
    <x:row r="23" ht="6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24"/>
      <x:c r="K23" s="23"/>
      <x:c r="L23" s="9"/>
      <x:c r="M23" s="9"/>
      <x:c r="N23" s="9"/>
      <x:c r="O23" s="9"/>
      <x:c r="P23" s="9"/>
      <x:c r="Q23" s="22" t="str">
        <x:f>IF(A23="","",COUNTBLANK(B23:P23))</x:f>
      </x:c>
    </x:row>
    <x:row r="24" ht="68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24"/>
      <x:c r="K24" s="23"/>
      <x:c r="L24" s="9"/>
      <x:c r="M24" s="9"/>
      <x:c r="N24" s="9"/>
      <x:c r="O24" s="9"/>
      <x:c r="P24" s="9"/>
      <x:c r="Q24" s="22" t="str">
        <x:f>IF(A24="","",COUNTBLANK(B24:P24))</x:f>
      </x:c>
    </x:row>
    <x:row r="25" ht="68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24"/>
      <x:c r="K25" s="23"/>
      <x:c r="L25" s="9"/>
      <x:c r="M25" s="9"/>
      <x:c r="N25" s="9"/>
      <x:c r="O25" s="9"/>
      <x:c r="P25" s="9"/>
      <x:c r="Q25" s="22" t="str">
        <x:f>IF(A25="","",COUNTBLANK(B25:P25))</x:f>
      </x:c>
    </x:row>
    <x:row r="26" ht="68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24"/>
      <x:c r="K26" s="23"/>
      <x:c r="L26" s="9"/>
      <x:c r="M26" s="9"/>
      <x:c r="N26" s="9"/>
      <x:c r="O26" s="9"/>
      <x:c r="P26" s="9"/>
      <x:c r="Q26" s="22" t="str">
        <x:f>IF(A26="","",COUNTBLANK(B26:P26))</x:f>
      </x:c>
    </x:row>
    <x:row r="27" ht="68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24"/>
      <x:c r="K27" s="23"/>
      <x:c r="L27" s="9"/>
      <x:c r="M27" s="9"/>
      <x:c r="N27" s="9"/>
      <x:c r="O27" s="9"/>
      <x:c r="P27" s="9"/>
      <x:c r="Q27" s="22" t="str">
        <x:f>IF(A27="","",COUNTBLANK(B27:P27))</x:f>
      </x:c>
    </x:row>
    <x:row r="28" ht="68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24"/>
      <x:c r="K28" s="23"/>
      <x:c r="L28" s="9"/>
      <x:c r="M28" s="9"/>
      <x:c r="N28" s="9"/>
      <x:c r="O28" s="9"/>
      <x:c r="P28" s="9"/>
      <x:c r="Q28" s="22" t="str">
        <x:f>IF(A28="","",COUNTBLANK(B28:P28))</x:f>
      </x:c>
    </x:row>
    <x:row r="29" ht="68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24"/>
      <x:c r="K29" s="23"/>
      <x:c r="L29" s="9"/>
      <x:c r="M29" s="9"/>
      <x:c r="N29" s="9"/>
      <x:c r="O29" s="9"/>
      <x:c r="P29" s="9"/>
      <x:c r="Q29" s="22" t="str">
        <x:f>IF(A29="","",COUNTBLANK(B29:P29))</x:f>
      </x:c>
    </x:row>
    <x:row r="30" ht="68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24"/>
      <x:c r="K30" s="23"/>
      <x:c r="L30" s="9"/>
      <x:c r="M30" s="9"/>
      <x:c r="N30" s="9"/>
      <x:c r="O30" s="9"/>
      <x:c r="P30" s="9"/>
      <x:c r="Q30" s="22" t="str">
        <x:f>IF(A30="","",COUNTBLANK(B30:P30))</x:f>
      </x:c>
    </x:row>
    <x:row r="31" ht="68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24"/>
      <x:c r="K31" s="23"/>
      <x:c r="L31" s="9"/>
      <x:c r="M31" s="9"/>
      <x:c r="N31" s="9"/>
      <x:c r="O31" s="9"/>
      <x:c r="P31" s="9"/>
      <x:c r="Q31" s="22" t="str">
        <x:f>IF(A31="","",COUNTBLANK(B31:P31))</x:f>
      </x:c>
    </x:row>
    <x:row r="32" ht="68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24"/>
      <x:c r="K32" s="23"/>
      <x:c r="L32" s="9"/>
      <x:c r="M32" s="9"/>
      <x:c r="N32" s="9"/>
      <x:c r="O32" s="9"/>
      <x:c r="P32" s="9"/>
      <x:c r="Q32" s="22" t="str">
        <x:f>IF(A32="","",COUNTBLANK(B32:P32))</x:f>
      </x:c>
    </x:row>
    <x:row r="33" ht="68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24"/>
      <x:c r="K33" s="23"/>
      <x:c r="L33" s="9"/>
      <x:c r="M33" s="9"/>
      <x:c r="N33" s="9"/>
      <x:c r="O33" s="9"/>
      <x:c r="P33" s="9"/>
      <x:c r="Q33" s="22" t="str">
        <x:f>IF(A33="","",COUNTBLANK(B33:P33))</x:f>
      </x:c>
    </x:row>
    <x:row r="34" ht="68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24"/>
      <x:c r="K34" s="23"/>
      <x:c r="L34" s="9"/>
      <x:c r="M34" s="9"/>
      <x:c r="N34" s="9"/>
      <x:c r="O34" s="9"/>
      <x:c r="P34" s="9"/>
      <x:c r="Q34" s="22" t="str">
        <x:f>IF(A34="","",COUNTBLANK(B34:P34))</x:f>
      </x:c>
    </x:row>
    <x:row r="35" ht="68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24"/>
      <x:c r="K35" s="23"/>
      <x:c r="L35" s="9"/>
      <x:c r="M35" s="9"/>
      <x:c r="N35" s="9"/>
      <x:c r="O35" s="9"/>
      <x:c r="P35" s="9"/>
      <x:c r="Q35" s="22" t="str">
        <x:f>IF(A35="","",COUNTBLANK(B35:P35))</x:f>
      </x:c>
    </x:row>
    <x:row r="36" ht="68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24"/>
      <x:c r="K36" s="23"/>
      <x:c r="L36" s="9"/>
      <x:c r="M36" s="9"/>
      <x:c r="N36" s="9"/>
      <x:c r="O36" s="9"/>
      <x:c r="P36" s="9"/>
      <x:c r="Q36" s="22" t="str">
        <x:f>IF(A36="","",COUNTBLANK(B36:P36))</x:f>
      </x:c>
    </x:row>
    <x:row r="37" ht="68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24"/>
      <x:c r="K37" s="23"/>
      <x:c r="L37" s="9"/>
      <x:c r="M37" s="9"/>
      <x:c r="N37" s="9"/>
      <x:c r="O37" s="9"/>
      <x:c r="P37" s="9"/>
      <x:c r="Q37" s="22" t="str">
        <x:f>IF(A37="","",COUNTBLANK(B37:P37))</x:f>
      </x:c>
    </x:row>
    <x:row r="38" ht="68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24"/>
      <x:c r="K38" s="23"/>
      <x:c r="L38" s="9"/>
      <x:c r="M38" s="9"/>
      <x:c r="N38" s="9"/>
      <x:c r="O38" s="9"/>
      <x:c r="P38" s="9"/>
      <x:c r="Q38" s="22" t="str">
        <x:f>IF(A38="","",COUNTBLANK(B38:P38))</x:f>
      </x:c>
    </x:row>
    <x:row r="39" ht="68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24"/>
      <x:c r="K39" s="23"/>
      <x:c r="L39" s="9"/>
      <x:c r="M39" s="9"/>
      <x:c r="N39" s="9"/>
      <x:c r="O39" s="9"/>
      <x:c r="P39" s="9"/>
      <x:c r="Q39" s="22" t="str">
        <x:f>IF(A39="","",COUNTBLANK(B39:P39))</x:f>
      </x:c>
    </x:row>
    <x:row r="40" ht="68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24"/>
      <x:c r="K40" s="23"/>
      <x:c r="L40" s="9"/>
      <x:c r="M40" s="9"/>
      <x:c r="N40" s="9"/>
      <x:c r="O40" s="9"/>
      <x:c r="P40" s="9"/>
      <x:c r="Q40" s="22" t="str">
        <x:f>IF(A40="","",COUNTBLANK(B40:P40))</x:f>
      </x:c>
    </x:row>
    <x:row r="41" ht="68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24"/>
      <x:c r="K41" s="23"/>
      <x:c r="L41" s="9"/>
      <x:c r="M41" s="9"/>
      <x:c r="N41" s="9"/>
      <x:c r="O41" s="9"/>
      <x:c r="P41" s="9"/>
      <x:c r="Q41" s="22" t="str">
        <x:f>IF(A41="","",COUNTBLANK(B41:P41))</x:f>
      </x:c>
    </x:row>
    <x:row r="42" ht="68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24"/>
      <x:c r="K42" s="23"/>
      <x:c r="L42" s="9"/>
      <x:c r="M42" s="9"/>
      <x:c r="N42" s="9"/>
      <x:c r="O42" s="9"/>
      <x:c r="P42" s="9"/>
      <x:c r="Q42" s="22" t="str">
        <x:f>IF(A42="","",COUNTBLANK(B42:P42))</x:f>
      </x:c>
    </x:row>
    <x:row r="43" ht="68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24"/>
      <x:c r="K43" s="23"/>
      <x:c r="L43" s="9"/>
      <x:c r="M43" s="9"/>
      <x:c r="N43" s="9"/>
      <x:c r="O43" s="9"/>
      <x:c r="P43" s="9"/>
      <x:c r="Q43" s="22" t="str">
        <x:f>IF(A43="","",COUNTBLANK(B43:P43))</x:f>
      </x:c>
    </x:row>
    <x:row r="44" ht="68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24"/>
      <x:c r="K44" s="23"/>
      <x:c r="L44" s="9"/>
      <x:c r="M44" s="9"/>
      <x:c r="N44" s="9"/>
      <x:c r="O44" s="9"/>
      <x:c r="P44" s="9"/>
      <x:c r="Q44" s="22" t="str">
        <x:f>IF(A44="","",COUNTBLANK(B44:P44))</x:f>
      </x:c>
    </x:row>
    <x:row r="45" ht="68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24"/>
      <x:c r="K45" s="23"/>
      <x:c r="L45" s="9"/>
      <x:c r="M45" s="9"/>
      <x:c r="N45" s="9"/>
      <x:c r="O45" s="9"/>
      <x:c r="P45" s="9"/>
      <x:c r="Q45" s="22" t="str">
        <x:f>IF(A45="","",COUNTBLANK(B45:P45))</x:f>
      </x:c>
    </x:row>
    <x:row r="46" ht="68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24"/>
      <x:c r="K46" s="23"/>
      <x:c r="L46" s="9"/>
      <x:c r="M46" s="9"/>
      <x:c r="N46" s="9"/>
      <x:c r="O46" s="9"/>
      <x:c r="P46" s="9"/>
      <x:c r="Q46" s="22" t="str">
        <x:f>IF(A46="","",COUNTBLANK(B46:P46))</x:f>
      </x:c>
    </x:row>
    <x:row r="47" ht="68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24"/>
      <x:c r="K47" s="23"/>
      <x:c r="L47" s="9"/>
      <x:c r="M47" s="9"/>
      <x:c r="N47" s="9"/>
      <x:c r="O47" s="9"/>
      <x:c r="P47" s="9"/>
      <x:c r="Q47" s="22" t="str">
        <x:f>IF(A47="","",COUNTBLANK(B47:P47))</x:f>
      </x:c>
    </x:row>
    <x:row r="48" ht="68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24"/>
      <x:c r="K48" s="23"/>
      <x:c r="L48" s="9"/>
      <x:c r="M48" s="9"/>
      <x:c r="N48" s="9"/>
      <x:c r="O48" s="9"/>
      <x:c r="P48" s="9"/>
      <x:c r="Q48" s="22" t="str">
        <x:f>IF(A48="","",COUNTBLANK(B48:P48))</x:f>
      </x:c>
    </x:row>
    <x:row r="49" ht="68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24"/>
      <x:c r="K49" s="23"/>
      <x:c r="L49" s="9"/>
      <x:c r="M49" s="9"/>
      <x:c r="N49" s="9"/>
      <x:c r="O49" s="9"/>
      <x:c r="P49" s="9"/>
      <x:c r="Q49" s="22" t="str">
        <x:f>IF(A49="","",COUNTBLANK(B49:P49))</x:f>
      </x:c>
    </x:row>
    <x:row r="50" ht="68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24"/>
      <x:c r="K50" s="23"/>
      <x:c r="L50" s="9"/>
      <x:c r="M50" s="9"/>
      <x:c r="N50" s="9"/>
      <x:c r="O50" s="9"/>
      <x:c r="P50" s="9"/>
      <x:c r="Q50" s="22" t="str">
        <x:f>IF(A50="","",COUNTBLANK(B50:P50))</x:f>
      </x:c>
    </x:row>
    <x:row r="51" ht="68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24"/>
      <x:c r="K51" s="23"/>
      <x:c r="L51" s="9"/>
      <x:c r="M51" s="9"/>
      <x:c r="N51" s="9"/>
      <x:c r="O51" s="9"/>
      <x:c r="P51" s="9"/>
      <x:c r="Q51" s="22" t="str">
        <x:f>IF(A51="","",COUNTBLANK(B51:P51))</x:f>
      </x:c>
    </x:row>
    <x:row r="52" ht="68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24"/>
      <x:c r="K52" s="23"/>
      <x:c r="L52" s="9"/>
      <x:c r="M52" s="9"/>
      <x:c r="N52" s="9"/>
      <x:c r="O52" s="9"/>
      <x:c r="P52" s="9"/>
      <x:c r="Q52" s="22" t="str">
        <x:f>IF(A52="","",COUNTBLANK(B52:P52))</x:f>
      </x:c>
    </x:row>
    <x:row r="53" ht="68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24"/>
      <x:c r="K53" s="23"/>
      <x:c r="L53" s="9"/>
      <x:c r="M53" s="9"/>
      <x:c r="N53" s="9"/>
      <x:c r="O53" s="9"/>
      <x:c r="P53" s="9"/>
      <x:c r="Q53" s="22" t="str">
        <x:f>IF(A53="","",COUNTBLANK(B53:P53))</x:f>
      </x:c>
    </x:row>
    <x:row r="54" ht="68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24"/>
      <x:c r="K54" s="23"/>
      <x:c r="L54" s="9"/>
      <x:c r="M54" s="9"/>
      <x:c r="N54" s="9"/>
      <x:c r="O54" s="9"/>
      <x:c r="P54" s="9"/>
      <x:c r="Q54" s="22" t="str">
        <x:f>IF(A54="","",COUNTBLANK(B54:P54))</x:f>
      </x:c>
    </x:row>
    <x:row r="55" ht="68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24"/>
      <x:c r="K55" s="23"/>
      <x:c r="L55" s="9"/>
      <x:c r="M55" s="9"/>
      <x:c r="N55" s="9"/>
      <x:c r="O55" s="9"/>
      <x:c r="P55" s="9"/>
      <x:c r="Q55" s="22" t="str">
        <x:f>IF(A55="","",COUNTBLANK(B55:P55))</x:f>
      </x:c>
    </x:row>
    <x:row r="56" ht="68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24"/>
      <x:c r="K56" s="23"/>
      <x:c r="L56" s="9"/>
      <x:c r="M56" s="9"/>
      <x:c r="N56" s="9"/>
      <x:c r="O56" s="9"/>
      <x:c r="P56" s="9"/>
      <x:c r="Q56" s="22" t="str">
        <x:f>IF(A56="","",COUNTBLANK(B56:P56))</x:f>
      </x:c>
    </x:row>
    <x:row r="57" ht="68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24"/>
      <x:c r="K57" s="23"/>
      <x:c r="L57" s="9"/>
      <x:c r="M57" s="9"/>
      <x:c r="N57" s="9"/>
      <x:c r="O57" s="9"/>
      <x:c r="P57" s="9"/>
      <x:c r="Q57" s="22" t="str">
        <x:f>IF(A57="","",COUNTBLANK(B57:P57))</x:f>
      </x:c>
    </x:row>
    <x:row r="58" ht="68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24"/>
      <x:c r="K58" s="23"/>
      <x:c r="L58" s="9"/>
      <x:c r="M58" s="9"/>
      <x:c r="N58" s="9"/>
      <x:c r="O58" s="9"/>
      <x:c r="P58" s="9"/>
      <x:c r="Q58" s="22" t="str">
        <x:f>IF(A58="","",COUNTBLANK(B58:P58))</x:f>
      </x:c>
    </x:row>
    <x:row r="59" ht="68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24"/>
      <x:c r="K59" s="23"/>
      <x:c r="L59" s="9"/>
      <x:c r="M59" s="9"/>
      <x:c r="N59" s="9"/>
      <x:c r="O59" s="9"/>
      <x:c r="P59" s="9"/>
      <x:c r="Q59" s="22" t="str">
        <x:f>IF(A59="","",COUNTBLANK(B59:P59))</x:f>
      </x:c>
    </x:row>
    <x:row r="60" ht="68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24"/>
      <x:c r="K60" s="23"/>
      <x:c r="L60" s="9"/>
      <x:c r="M60" s="9"/>
      <x:c r="N60" s="9"/>
      <x:c r="O60" s="9"/>
      <x:c r="P60" s="9"/>
      <x:c r="Q60" s="22" t="str">
        <x:f>IF(A60="","",COUNTBLANK(B60:P60))</x:f>
      </x:c>
    </x:row>
    <x:row r="61" ht="68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24"/>
      <x:c r="K61" s="23"/>
      <x:c r="L61" s="9"/>
      <x:c r="M61" s="9"/>
      <x:c r="N61" s="9"/>
      <x:c r="O61" s="9"/>
      <x:c r="P61" s="9"/>
      <x:c r="Q61" s="22" t="str">
        <x:f>IF(A61="","",COUNTBLANK(B61:P61))</x:f>
      </x:c>
    </x:row>
    <x:row r="62" ht="68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24"/>
      <x:c r="K62" s="23"/>
      <x:c r="L62" s="9"/>
      <x:c r="M62" s="9"/>
      <x:c r="N62" s="9"/>
      <x:c r="O62" s="9"/>
      <x:c r="P62" s="9"/>
      <x:c r="Q62" s="22" t="str">
        <x:f>IF(A62="","",COUNTBLANK(B62:P62))</x:f>
      </x:c>
    </x:row>
    <x:row r="63" ht="68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24"/>
      <x:c r="K63" s="23"/>
      <x:c r="L63" s="9"/>
      <x:c r="M63" s="9"/>
      <x:c r="N63" s="9"/>
      <x:c r="O63" s="9"/>
      <x:c r="P63" s="9"/>
      <x:c r="Q63" s="22" t="str">
        <x:f>IF(A63="","",COUNTBLANK(B63:P63))</x:f>
      </x:c>
    </x:row>
    <x:row r="64" ht="68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24"/>
      <x:c r="K64" s="23"/>
      <x:c r="L64" s="9"/>
      <x:c r="M64" s="9"/>
      <x:c r="N64" s="9"/>
      <x:c r="O64" s="9"/>
      <x:c r="P64" s="9"/>
      <x:c r="Q64" s="22" t="str">
        <x:f>IF(A64="","",COUNTBLANK(B64:P64))</x:f>
      </x:c>
    </x:row>
    <x:row r="65" ht="68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24"/>
      <x:c r="K65" s="23"/>
      <x:c r="L65" s="9"/>
      <x:c r="M65" s="9"/>
      <x:c r="N65" s="9"/>
      <x:c r="O65" s="9"/>
      <x:c r="P65" s="9"/>
      <x:c r="Q65" s="22" t="str">
        <x:f>IF(A65="","",COUNTBLANK(B65:P65))</x:f>
      </x:c>
    </x:row>
    <x:row r="66" ht="68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24"/>
      <x:c r="K66" s="23"/>
      <x:c r="L66" s="9"/>
      <x:c r="M66" s="9"/>
      <x:c r="N66" s="9"/>
      <x:c r="O66" s="9"/>
      <x:c r="P66" s="9"/>
      <x:c r="Q66" s="22" t="str">
        <x:f>IF(A66="","",COUNTBLANK(B66:P66))</x:f>
      </x:c>
    </x:row>
    <x:row r="67" ht="68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24"/>
      <x:c r="K67" s="23"/>
      <x:c r="L67" s="9"/>
      <x:c r="M67" s="9"/>
      <x:c r="N67" s="9"/>
      <x:c r="O67" s="9"/>
      <x:c r="P67" s="9"/>
      <x:c r="Q67" s="22" t="str">
        <x:f>IF(A67="","",COUNTBLANK(B67:P67))</x:f>
      </x:c>
    </x:row>
    <x:row r="68" ht="68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24"/>
      <x:c r="K68" s="23"/>
      <x:c r="L68" s="9"/>
      <x:c r="M68" s="9"/>
      <x:c r="N68" s="9"/>
      <x:c r="O68" s="9"/>
      <x:c r="P68" s="9"/>
      <x:c r="Q68" s="22" t="str">
        <x:f>IF(A68="","",COUNTBLANK(B68:P68))</x:f>
      </x:c>
    </x:row>
    <x:row r="69" ht="68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24"/>
      <x:c r="K69" s="23"/>
      <x:c r="L69" s="9"/>
      <x:c r="M69" s="9"/>
      <x:c r="N69" s="9"/>
      <x:c r="O69" s="9"/>
      <x:c r="P69" s="9"/>
      <x:c r="Q69" s="22" t="str">
        <x:f>IF(A69="","",COUNTBLANK(B69:P69))</x:f>
      </x:c>
    </x:row>
    <x:row r="70" ht="68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24"/>
      <x:c r="K70" s="23"/>
      <x:c r="L70" s="9"/>
      <x:c r="M70" s="9"/>
      <x:c r="N70" s="9"/>
      <x:c r="O70" s="9"/>
      <x:c r="P70" s="9"/>
      <x:c r="Q70" s="22" t="str">
        <x:f>IF(A70="","",COUNTBLANK(B70:P70))</x:f>
      </x:c>
    </x:row>
    <x:row r="71" ht="68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24"/>
      <x:c r="K71" s="23"/>
      <x:c r="L71" s="9"/>
      <x:c r="M71" s="9"/>
      <x:c r="N71" s="9"/>
      <x:c r="O71" s="9"/>
      <x:c r="P71" s="9"/>
      <x:c r="Q71" s="22" t="str">
        <x:f>IF(A71="","",COUNTBLANK(B71:P71))</x:f>
      </x:c>
    </x:row>
    <x:row r="72" ht="68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24"/>
      <x:c r="K72" s="23"/>
      <x:c r="L72" s="9"/>
      <x:c r="M72" s="9"/>
      <x:c r="N72" s="9"/>
      <x:c r="O72" s="9"/>
      <x:c r="P72" s="9"/>
      <x:c r="Q72" s="22" t="str">
        <x:f>IF(A72="","",COUNTBLANK(B72:P72))</x:f>
      </x:c>
    </x:row>
    <x:row r="73" ht="68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24"/>
      <x:c r="K73" s="23"/>
      <x:c r="L73" s="9"/>
      <x:c r="M73" s="9"/>
      <x:c r="N73" s="9"/>
      <x:c r="O73" s="9"/>
      <x:c r="P73" s="9"/>
      <x:c r="Q73" s="22" t="str">
        <x:f>IF(A73="","",COUNTBLANK(B73:P73))</x:f>
      </x:c>
    </x:row>
    <x:row r="74" ht="68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24"/>
      <x:c r="K74" s="23"/>
      <x:c r="L74" s="9"/>
      <x:c r="M74" s="9"/>
      <x:c r="N74" s="9"/>
      <x:c r="O74" s="9"/>
      <x:c r="P74" s="9"/>
      <x:c r="Q74" s="22" t="str">
        <x:f>IF(A74="","",COUNTBLANK(B74:P74))</x:f>
      </x:c>
    </x:row>
    <x:row r="75" ht="68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24"/>
      <x:c r="K75" s="23"/>
      <x:c r="L75" s="9"/>
      <x:c r="M75" s="9"/>
      <x:c r="N75" s="9"/>
      <x:c r="O75" s="9"/>
      <x:c r="P75" s="9"/>
      <x:c r="Q75" s="22" t="str">
        <x:f>IF(A75="","",COUNTBLANK(B75:P75))</x:f>
      </x:c>
    </x:row>
    <x:row r="76" ht="68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24"/>
      <x:c r="K76" s="23"/>
      <x:c r="L76" s="9"/>
      <x:c r="M76" s="9"/>
      <x:c r="N76" s="9"/>
      <x:c r="O76" s="9"/>
      <x:c r="P76" s="9"/>
      <x:c r="Q76" s="22" t="str">
        <x:f>IF(A76="","",COUNTBLANK(B76:P76))</x:f>
      </x:c>
    </x:row>
    <x:row r="77" ht="68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24"/>
      <x:c r="K77" s="23"/>
      <x:c r="L77" s="9"/>
      <x:c r="M77" s="9"/>
      <x:c r="N77" s="9"/>
      <x:c r="O77" s="9"/>
      <x:c r="P77" s="9"/>
      <x:c r="Q77" s="22" t="str">
        <x:f>IF(A77="","",COUNTBLANK(B77:P77))</x:f>
      </x:c>
    </x:row>
    <x:row r="78" ht="68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24"/>
      <x:c r="K78" s="23"/>
      <x:c r="L78" s="9"/>
      <x:c r="M78" s="9"/>
      <x:c r="N78" s="9"/>
      <x:c r="O78" s="9"/>
      <x:c r="P78" s="9"/>
      <x:c r="Q78" s="22" t="str">
        <x:f>IF(A78="","",COUNTBLANK(B78:P78))</x:f>
      </x:c>
    </x:row>
    <x:row r="79" ht="68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24"/>
      <x:c r="K79" s="23"/>
      <x:c r="L79" s="9"/>
      <x:c r="M79" s="9"/>
      <x:c r="N79" s="9"/>
      <x:c r="O79" s="9"/>
      <x:c r="P79" s="9"/>
      <x:c r="Q79" s="22" t="str">
        <x:f>IF(A79="","",COUNTBLANK(B79:P79))</x:f>
      </x:c>
    </x:row>
    <x:row r="80" ht="68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24"/>
      <x:c r="K80" s="23"/>
      <x:c r="L80" s="9"/>
      <x:c r="M80" s="9"/>
      <x:c r="N80" s="9"/>
      <x:c r="O80" s="9"/>
      <x:c r="P80" s="9"/>
      <x:c r="Q80" s="22" t="str">
        <x:f>IF(A80="","",COUNTBLANK(B80:P80))</x:f>
      </x:c>
    </x:row>
    <x:row r="81" ht="68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24"/>
      <x:c r="K81" s="23"/>
      <x:c r="L81" s="9"/>
      <x:c r="M81" s="9"/>
      <x:c r="N81" s="9"/>
      <x:c r="O81" s="9"/>
      <x:c r="P81" s="9"/>
      <x:c r="Q81" s="22" t="str">
        <x:f>IF(A81="","",COUNTBLANK(B81:P81))</x:f>
      </x:c>
    </x:row>
    <x:row r="82" ht="68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24"/>
      <x:c r="K82" s="23"/>
      <x:c r="L82" s="9"/>
      <x:c r="M82" s="9"/>
      <x:c r="N82" s="9"/>
      <x:c r="O82" s="9"/>
      <x:c r="P82" s="9"/>
      <x:c r="Q82" s="22" t="str">
        <x:f>IF(A82="","",COUNTBLANK(B82:P82))</x:f>
      </x:c>
    </x:row>
    <x:row r="83" ht="68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24"/>
      <x:c r="K83" s="23"/>
      <x:c r="L83" s="9"/>
      <x:c r="M83" s="9"/>
      <x:c r="N83" s="9"/>
      <x:c r="O83" s="9"/>
      <x:c r="P83" s="9"/>
      <x:c r="Q83" s="22" t="str">
        <x:f>IF(A83="","",COUNTBLANK(B83:P83))</x:f>
      </x:c>
    </x:row>
    <x:row r="84" ht="68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24"/>
      <x:c r="K84" s="23"/>
      <x:c r="L84" s="9"/>
      <x:c r="M84" s="9"/>
      <x:c r="N84" s="9"/>
      <x:c r="O84" s="9"/>
      <x:c r="P84" s="9"/>
      <x:c r="Q84" s="22" t="str">
        <x:f>IF(A84="","",COUNTBLANK(B84:P84))</x:f>
      </x:c>
    </x:row>
    <x:row r="85" ht="68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24"/>
      <x:c r="K85" s="23"/>
      <x:c r="L85" s="9"/>
      <x:c r="M85" s="9"/>
      <x:c r="N85" s="9"/>
      <x:c r="O85" s="9"/>
      <x:c r="P85" s="9"/>
      <x:c r="Q85" s="22" t="str">
        <x:f>IF(A85="","",COUNTBLANK(B85:P85))</x:f>
      </x:c>
    </x:row>
    <x:row r="86" ht="68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24"/>
      <x:c r="K86" s="23"/>
      <x:c r="L86" s="9"/>
      <x:c r="M86" s="9"/>
      <x:c r="N86" s="9"/>
      <x:c r="O86" s="9"/>
      <x:c r="P86" s="9"/>
      <x:c r="Q86" s="22" t="str">
        <x:f>IF(A86="","",COUNTBLANK(B86:P86))</x:f>
      </x:c>
    </x:row>
    <x:row r="87" ht="68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24"/>
      <x:c r="K87" s="23"/>
      <x:c r="L87" s="9"/>
      <x:c r="M87" s="9"/>
      <x:c r="N87" s="9"/>
      <x:c r="O87" s="9"/>
      <x:c r="P87" s="9"/>
      <x:c r="Q87" s="22" t="str">
        <x:f>IF(A87="","",COUNTBLANK(B87:P87))</x:f>
      </x:c>
    </x:row>
    <x:row r="88" ht="68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24"/>
      <x:c r="K88" s="23"/>
      <x:c r="L88" s="9"/>
      <x:c r="M88" s="9"/>
      <x:c r="N88" s="9"/>
      <x:c r="O88" s="9"/>
      <x:c r="P88" s="9"/>
      <x:c r="Q88" s="22" t="str">
        <x:f>IF(A88="","",COUNTBLANK(B88:P88))</x:f>
      </x:c>
    </x:row>
    <x:row r="89" ht="68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24"/>
      <x:c r="K89" s="23"/>
      <x:c r="L89" s="9"/>
      <x:c r="M89" s="9"/>
      <x:c r="N89" s="9"/>
      <x:c r="O89" s="9"/>
      <x:c r="P89" s="9"/>
      <x:c r="Q89" s="22" t="str">
        <x:f>IF(A89="","",COUNTBLANK(B89:P89))</x:f>
      </x:c>
    </x:row>
    <x:row r="90" ht="68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24"/>
      <x:c r="K90" s="23"/>
      <x:c r="L90" s="9"/>
      <x:c r="M90" s="9"/>
      <x:c r="N90" s="9"/>
      <x:c r="O90" s="9"/>
      <x:c r="P90" s="9"/>
      <x:c r="Q90" s="22" t="str">
        <x:f>IF(A90="","",COUNTBLANK(B90:P90))</x:f>
      </x:c>
    </x:row>
    <x:row r="91" ht="68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24"/>
      <x:c r="K91" s="23"/>
      <x:c r="L91" s="9"/>
      <x:c r="M91" s="9"/>
      <x:c r="N91" s="9"/>
      <x:c r="O91" s="9"/>
      <x:c r="P91" s="9"/>
      <x:c r="Q91" s="22" t="str">
        <x:f>IF(A91="","",COUNTBLANK(B91:P91))</x:f>
      </x:c>
    </x:row>
    <x:row r="92" ht="68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24"/>
      <x:c r="K92" s="23"/>
      <x:c r="L92" s="9"/>
      <x:c r="M92" s="9"/>
      <x:c r="N92" s="9"/>
      <x:c r="O92" s="9"/>
      <x:c r="P92" s="9"/>
      <x:c r="Q92" s="22" t="str">
        <x:f>IF(A92="","",COUNTBLANK(B92:P92))</x:f>
      </x:c>
    </x:row>
    <x:row r="93" ht="68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24"/>
      <x:c r="K93" s="23"/>
      <x:c r="L93" s="9"/>
      <x:c r="M93" s="9"/>
      <x:c r="N93" s="9"/>
      <x:c r="O93" s="9"/>
      <x:c r="P93" s="9"/>
      <x:c r="Q93" s="22" t="str">
        <x:f>IF(A93="","",COUNTBLANK(B93:P93))</x:f>
      </x:c>
    </x:row>
    <x:row r="94" ht="68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24"/>
      <x:c r="K94" s="23"/>
      <x:c r="L94" s="9"/>
      <x:c r="M94" s="9"/>
      <x:c r="N94" s="9"/>
      <x:c r="O94" s="9"/>
      <x:c r="P94" s="9"/>
      <x:c r="Q94" s="22" t="str">
        <x:f>IF(A94="","",COUNTBLANK(B94:P94))</x:f>
      </x:c>
    </x:row>
    <x:row r="95" ht="68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24"/>
      <x:c r="K95" s="23"/>
      <x:c r="L95" s="9"/>
      <x:c r="M95" s="9"/>
      <x:c r="N95" s="9"/>
      <x:c r="O95" s="9"/>
      <x:c r="P95" s="9"/>
      <x:c r="Q95" s="22" t="str">
        <x:f>IF(A95="","",COUNTBLANK(B95:P95))</x:f>
      </x:c>
    </x:row>
    <x:row r="96" ht="68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24"/>
      <x:c r="K96" s="23"/>
      <x:c r="L96" s="9"/>
      <x:c r="M96" s="9"/>
      <x:c r="N96" s="9"/>
      <x:c r="O96" s="9"/>
      <x:c r="P96" s="9"/>
      <x:c r="Q96" s="22" t="str">
        <x:f>IF(A96="","",COUNTBLANK(B96:P96))</x:f>
      </x:c>
    </x:row>
    <x:row r="97" ht="68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24"/>
      <x:c r="K97" s="23"/>
      <x:c r="L97" s="9"/>
      <x:c r="M97" s="9"/>
      <x:c r="N97" s="9"/>
      <x:c r="O97" s="9"/>
      <x:c r="P97" s="9"/>
      <x:c r="Q97" s="22" t="str">
        <x:f>IF(A97="","",COUNTBLANK(B97:P97))</x:f>
      </x:c>
    </x:row>
    <x:row r="98" ht="68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24"/>
      <x:c r="K98" s="23"/>
      <x:c r="L98" s="9"/>
      <x:c r="M98" s="9"/>
      <x:c r="N98" s="9"/>
      <x:c r="O98" s="9"/>
      <x:c r="P98" s="9"/>
      <x:c r="Q98" s="22" t="str">
        <x:f>IF(A98="","",COUNTBLANK(B98:P98))</x:f>
      </x:c>
    </x:row>
    <x:row r="99" ht="68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24"/>
      <x:c r="K99" s="23"/>
      <x:c r="L99" s="9"/>
      <x:c r="M99" s="9"/>
      <x:c r="N99" s="9"/>
      <x:c r="O99" s="9"/>
      <x:c r="P99" s="9"/>
      <x:c r="Q99" s="22" t="str">
        <x:f>IF(A99="","",COUNTBLANK(B99:P99))</x:f>
      </x:c>
    </x:row>
    <x:row r="100" ht="68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24"/>
      <x:c r="K100" s="23"/>
      <x:c r="L100" s="9"/>
      <x:c r="M100" s="9"/>
      <x:c r="N100" s="9"/>
      <x:c r="O100" s="9"/>
      <x:c r="P100" s="9"/>
      <x:c r="Q100" s="22" t="str">
        <x:f>IF(A100="","",COUNTBLANK(B100:P100))</x:f>
      </x:c>
    </x:row>
    <x:row r="101" ht="68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24"/>
      <x:c r="K101" s="23"/>
      <x:c r="L101" s="9"/>
      <x:c r="M101" s="9"/>
      <x:c r="N101" s="9"/>
      <x:c r="O101" s="9"/>
      <x:c r="P101" s="9"/>
      <x:c r="Q101" s="22" t="str">
        <x:f>IF(A101="","",COUNTBLANK(B101:P101))</x:f>
      </x:c>
    </x:row>
    <x:row r="102" ht="68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24"/>
      <x:c r="K102" s="23"/>
      <x:c r="L102" s="9"/>
      <x:c r="M102" s="9"/>
      <x:c r="N102" s="9"/>
      <x:c r="O102" s="9"/>
      <x:c r="P102" s="9"/>
      <x:c r="Q102" s="22" t="str">
        <x:f>IF(A102="","",COUNTBLANK(B102:P102))</x:f>
      </x:c>
    </x:row>
    <x:row r="103" ht="68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24"/>
      <x:c r="K103" s="23"/>
      <x:c r="L103" s="9"/>
      <x:c r="M103" s="9"/>
      <x:c r="N103" s="9"/>
      <x:c r="O103" s="9"/>
      <x:c r="P103" s="9"/>
      <x:c r="Q103" s="22" t="str">
        <x:f>IF(A103="","",COUNTBLANK(B103:P103))</x:f>
      </x:c>
    </x:row>
    <x:row r="104" ht="68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24"/>
      <x:c r="K104" s="23"/>
      <x:c r="L104" s="9"/>
      <x:c r="M104" s="9"/>
      <x:c r="N104" s="9"/>
      <x:c r="O104" s="9"/>
      <x:c r="P104" s="9"/>
      <x:c r="Q104" s="22" t="str">
        <x:f>IF(A104="","",COUNTBLANK(B104:P104))</x:f>
      </x:c>
    </x:row>
    <x:row r="105" ht="68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24"/>
      <x:c r="K105" s="23"/>
      <x:c r="L105" s="9"/>
      <x:c r="M105" s="9"/>
      <x:c r="N105" s="9"/>
      <x:c r="O105" s="9"/>
      <x:c r="P105" s="9"/>
      <x:c r="Q105" s="22" t="str">
        <x:f>IF(A105="","",COUNTBLANK(B105:P105))</x:f>
      </x:c>
    </x:row>
    <x:row r="106" ht="68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24"/>
      <x:c r="K106" s="23"/>
      <x:c r="L106" s="9"/>
      <x:c r="M106" s="9"/>
      <x:c r="N106" s="9"/>
      <x:c r="O106" s="9"/>
      <x:c r="P106" s="9"/>
      <x:c r="Q106" s="22" t="str">
        <x:f>IF(A106="","",COUNTBLANK(B106:P106))</x:f>
      </x:c>
    </x:row>
    <x:row r="107" ht="68" customHeight="1">
      <x:c r="A107" s="9"/>
      <x:c r="B107" s="9"/>
      <x:c r="C107" s="9"/>
      <x:c r="D107" s="9"/>
      <x:c r="E107" s="9"/>
      <x:c r="F107" s="9"/>
      <x:c r="G107" s="9"/>
      <x:c r="H107" s="9"/>
      <x:c r="I107" s="9"/>
      <x:c r="J107" s="24"/>
      <x:c r="K107" s="23"/>
      <x:c r="L107" s="9"/>
      <x:c r="M107" s="9"/>
      <x:c r="N107" s="9"/>
      <x:c r="O107" s="9"/>
      <x:c r="P107" s="9"/>
      <x:c r="Q107" s="22" t="str">
        <x:f>IF(A107="","",COUNTBLANK(B107:P107))</x:f>
      </x:c>
    </x:row>
    <x:row r="108" ht="68" customHeight="1">
      <x:c r="A108" s="9"/>
      <x:c r="B108" s="9"/>
      <x:c r="C108" s="9"/>
      <x:c r="D108" s="9"/>
      <x:c r="E108" s="9"/>
      <x:c r="F108" s="9"/>
      <x:c r="G108" s="9"/>
      <x:c r="H108" s="9"/>
      <x:c r="I108" s="9"/>
      <x:c r="J108" s="24"/>
      <x:c r="K108" s="23"/>
      <x:c r="L108" s="9"/>
      <x:c r="M108" s="9"/>
      <x:c r="N108" s="9"/>
      <x:c r="O108" s="9"/>
      <x:c r="P108" s="9"/>
      <x:c r="Q108" s="22" t="str">
        <x:f>IF(A108="","",COUNTBLANK(B108:P108))</x:f>
      </x:c>
    </x:row>
    <x:row r="109" ht="68" customHeight="1">
      <x:c r="A109" s="9"/>
      <x:c r="B109" s="9"/>
      <x:c r="C109" s="9"/>
      <x:c r="D109" s="9"/>
      <x:c r="E109" s="9"/>
      <x:c r="F109" s="9"/>
      <x:c r="G109" s="9"/>
      <x:c r="H109" s="9"/>
      <x:c r="I109" s="9"/>
      <x:c r="J109" s="24"/>
      <x:c r="K109" s="23"/>
      <x:c r="L109" s="9"/>
      <x:c r="M109" s="9"/>
      <x:c r="N109" s="9"/>
      <x:c r="O109" s="9"/>
      <x:c r="P109" s="9"/>
      <x:c r="Q109" s="22" t="str">
        <x:f>IF(A109="","",COUNTBLANK(B109:P109))</x:f>
      </x:c>
    </x:row>
    <x:row r="110" ht="68" customHeight="1">
      <x:c r="A110" s="9"/>
      <x:c r="B110" s="9"/>
      <x:c r="C110" s="9"/>
      <x:c r="D110" s="9"/>
      <x:c r="E110" s="9"/>
      <x:c r="F110" s="9"/>
      <x:c r="G110" s="9"/>
      <x:c r="H110" s="9"/>
      <x:c r="I110" s="9"/>
      <x:c r="J110" s="24"/>
      <x:c r="K110" s="23"/>
      <x:c r="L110" s="9"/>
      <x:c r="M110" s="9"/>
      <x:c r="N110" s="9"/>
      <x:c r="O110" s="9"/>
      <x:c r="P110" s="9"/>
      <x:c r="Q110" s="22" t="str">
        <x:f>IF(A110="","",COUNTBLANK(B110:P110))</x:f>
      </x:c>
    </x:row>
    <x:row r="111" ht="68" customHeight="1">
      <x:c r="A111" s="9"/>
      <x:c r="B111" s="9"/>
      <x:c r="C111" s="9"/>
      <x:c r="D111" s="9"/>
      <x:c r="E111" s="9"/>
      <x:c r="F111" s="9"/>
      <x:c r="G111" s="9"/>
      <x:c r="H111" s="9"/>
      <x:c r="I111" s="9"/>
      <x:c r="J111" s="24"/>
      <x:c r="K111" s="23"/>
      <x:c r="L111" s="9"/>
      <x:c r="M111" s="9"/>
      <x:c r="N111" s="9"/>
      <x:c r="O111" s="9"/>
      <x:c r="P111" s="9"/>
      <x:c r="Q111" s="22" t="str">
        <x:f>IF(A111="","",COUNTBLANK(B111:P111))</x:f>
      </x:c>
    </x:row>
    <x:row r="112" ht="68" customHeight="1">
      <x:c r="A112" s="9"/>
      <x:c r="B112" s="9"/>
      <x:c r="C112" s="9"/>
      <x:c r="D112" s="9"/>
      <x:c r="E112" s="9"/>
      <x:c r="F112" s="9"/>
      <x:c r="G112" s="9"/>
      <x:c r="H112" s="9"/>
      <x:c r="I112" s="9"/>
      <x:c r="J112" s="24"/>
      <x:c r="K112" s="23"/>
      <x:c r="L112" s="9"/>
      <x:c r="M112" s="9"/>
      <x:c r="N112" s="9"/>
      <x:c r="O112" s="9"/>
      <x:c r="P112" s="9"/>
      <x:c r="Q112" s="22" t="str">
        <x:f>IF(A112="","",COUNTBLANK(B112:P112))</x:f>
      </x:c>
    </x:row>
    <x:row r="113" ht="68" customHeight="1">
      <x:c r="A113" s="9"/>
      <x:c r="B113" s="9"/>
      <x:c r="C113" s="9"/>
      <x:c r="D113" s="9"/>
      <x:c r="E113" s="9"/>
      <x:c r="F113" s="9"/>
      <x:c r="G113" s="9"/>
      <x:c r="H113" s="9"/>
      <x:c r="I113" s="9"/>
      <x:c r="J113" s="24"/>
      <x:c r="K113" s="23"/>
      <x:c r="L113" s="9"/>
      <x:c r="M113" s="9"/>
      <x:c r="N113" s="9"/>
      <x:c r="O113" s="9"/>
      <x:c r="P113" s="9"/>
      <x:c r="Q113" s="22" t="str">
        <x:f>IF(A113="","",COUNTBLANK(B113:P113))</x:f>
      </x:c>
    </x:row>
    <x:row r="114" ht="68" customHeight="1">
      <x:c r="A114" s="9"/>
      <x:c r="B114" s="9"/>
      <x:c r="C114" s="9"/>
      <x:c r="D114" s="9"/>
      <x:c r="E114" s="9"/>
      <x:c r="F114" s="9"/>
      <x:c r="G114" s="9"/>
      <x:c r="H114" s="9"/>
      <x:c r="I114" s="9"/>
      <x:c r="J114" s="24"/>
      <x:c r="K114" s="23"/>
      <x:c r="L114" s="9"/>
      <x:c r="M114" s="9"/>
      <x:c r="N114" s="9"/>
      <x:c r="O114" s="9"/>
      <x:c r="P114" s="9"/>
      <x:c r="Q114" s="22" t="str">
        <x:f>IF(A114="","",COUNTBLANK(B114:P114))</x:f>
      </x:c>
    </x:row>
    <x:row r="115" ht="68" customHeight="1">
      <x:c r="A115" s="9"/>
      <x:c r="B115" s="9"/>
      <x:c r="C115" s="9"/>
      <x:c r="D115" s="9"/>
      <x:c r="E115" s="9"/>
      <x:c r="F115" s="9"/>
      <x:c r="G115" s="9"/>
      <x:c r="H115" s="9"/>
      <x:c r="I115" s="9"/>
      <x:c r="J115" s="24"/>
      <x:c r="K115" s="23"/>
      <x:c r="L115" s="9"/>
      <x:c r="M115" s="9"/>
      <x:c r="N115" s="9"/>
      <x:c r="O115" s="9"/>
      <x:c r="P115" s="9"/>
      <x:c r="Q115" s="22" t="str">
        <x:f>IF(A115="","",COUNTBLANK(B115:P115))</x:f>
      </x:c>
    </x:row>
    <x:row r="116" ht="68" customHeight="1">
      <x:c r="A116" s="9"/>
      <x:c r="B116" s="9"/>
      <x:c r="C116" s="9"/>
      <x:c r="D116" s="9"/>
      <x:c r="E116" s="9"/>
      <x:c r="F116" s="9"/>
      <x:c r="G116" s="9"/>
      <x:c r="H116" s="9"/>
      <x:c r="I116" s="9"/>
      <x:c r="J116" s="24"/>
      <x:c r="K116" s="23"/>
      <x:c r="L116" s="9"/>
      <x:c r="M116" s="9"/>
      <x:c r="N116" s="9"/>
      <x:c r="O116" s="9"/>
      <x:c r="P116" s="9"/>
      <x:c r="Q116" s="22" t="str">
        <x:f>IF(A116="","",COUNTBLANK(B116:P116))</x:f>
      </x:c>
    </x:row>
    <x:row r="117" ht="68" customHeight="1">
      <x:c r="A117" s="9"/>
      <x:c r="B117" s="9"/>
      <x:c r="C117" s="9"/>
      <x:c r="D117" s="9"/>
      <x:c r="E117" s="9"/>
      <x:c r="F117" s="9"/>
      <x:c r="G117" s="9"/>
      <x:c r="H117" s="9"/>
      <x:c r="I117" s="9"/>
      <x:c r="J117" s="24"/>
      <x:c r="K117" s="23"/>
      <x:c r="L117" s="9"/>
      <x:c r="M117" s="9"/>
      <x:c r="N117" s="9"/>
      <x:c r="O117" s="9"/>
      <x:c r="P117" s="9"/>
      <x:c r="Q117" s="22" t="str">
        <x:f>IF(A117="","",COUNTBLANK(B117:P117))</x:f>
      </x:c>
    </x:row>
    <x:row r="118" ht="68" customHeight="1">
      <x:c r="A118" s="9"/>
      <x:c r="B118" s="9"/>
      <x:c r="C118" s="9"/>
      <x:c r="D118" s="9"/>
      <x:c r="E118" s="9"/>
      <x:c r="F118" s="9"/>
      <x:c r="G118" s="9"/>
      <x:c r="H118" s="9"/>
      <x:c r="I118" s="9"/>
      <x:c r="J118" s="24"/>
      <x:c r="K118" s="23"/>
      <x:c r="L118" s="9"/>
      <x:c r="M118" s="9"/>
      <x:c r="N118" s="9"/>
      <x:c r="O118" s="9"/>
      <x:c r="P118" s="9"/>
      <x:c r="Q118" s="22" t="str">
        <x:f>IF(A118="","",COUNTBLANK(B118:P118))</x:f>
      </x:c>
    </x:row>
    <x:row r="119" ht="68" customHeight="1">
      <x:c r="A119" s="9"/>
      <x:c r="B119" s="9"/>
      <x:c r="C119" s="9"/>
      <x:c r="D119" s="9"/>
      <x:c r="E119" s="9"/>
      <x:c r="F119" s="9"/>
      <x:c r="G119" s="9"/>
      <x:c r="H119" s="9"/>
      <x:c r="I119" s="9"/>
      <x:c r="J119" s="24"/>
      <x:c r="K119" s="23"/>
      <x:c r="L119" s="9"/>
      <x:c r="M119" s="9"/>
      <x:c r="N119" s="9"/>
      <x:c r="O119" s="9"/>
      <x:c r="P119" s="9"/>
      <x:c r="Q119" s="22" t="str">
        <x:f>IF(A119="","",COUNTBLANK(B119:P119))</x:f>
      </x:c>
    </x:row>
    <x:row r="120" ht="68" customHeight="1">
      <x:c r="A120" s="9"/>
      <x:c r="B120" s="9"/>
      <x:c r="C120" s="9"/>
      <x:c r="D120" s="9"/>
      <x:c r="E120" s="9"/>
      <x:c r="F120" s="9"/>
      <x:c r="G120" s="9"/>
      <x:c r="H120" s="9"/>
      <x:c r="I120" s="9"/>
      <x:c r="J120" s="24"/>
      <x:c r="K120" s="23"/>
      <x:c r="L120" s="9"/>
      <x:c r="M120" s="9"/>
      <x:c r="N120" s="9"/>
      <x:c r="O120" s="9"/>
      <x:c r="P120" s="9"/>
      <x:c r="Q120" s="22" t="str">
        <x:f>IF(A120="","",COUNTBLANK(B120:P120))</x:f>
      </x:c>
    </x:row>
    <x:row r="121" ht="68" customHeight="1">
      <x:c r="A121" s="9"/>
      <x:c r="B121" s="9"/>
      <x:c r="C121" s="9"/>
      <x:c r="D121" s="9"/>
      <x:c r="E121" s="9"/>
      <x:c r="F121" s="9"/>
      <x:c r="G121" s="9"/>
      <x:c r="H121" s="9"/>
      <x:c r="I121" s="9"/>
      <x:c r="J121" s="24"/>
      <x:c r="K121" s="23"/>
      <x:c r="L121" s="9"/>
      <x:c r="M121" s="9"/>
      <x:c r="N121" s="9"/>
      <x:c r="O121" s="9"/>
      <x:c r="P121" s="9"/>
      <x:c r="Q121" s="22" t="str">
        <x:f>IF(A121="","",COUNTBLANK(B121:P121))</x:f>
      </x:c>
    </x:row>
    <x:row r="122" ht="68" customHeight="1">
      <x:c r="A122" s="9"/>
      <x:c r="B122" s="9"/>
      <x:c r="C122" s="9"/>
      <x:c r="D122" s="9"/>
      <x:c r="E122" s="9"/>
      <x:c r="F122" s="9"/>
      <x:c r="G122" s="9"/>
      <x:c r="H122" s="9"/>
      <x:c r="I122" s="9"/>
      <x:c r="J122" s="24"/>
      <x:c r="K122" s="23"/>
      <x:c r="L122" s="9"/>
      <x:c r="M122" s="9"/>
      <x:c r="N122" s="9"/>
      <x:c r="O122" s="9"/>
      <x:c r="P122" s="9"/>
      <x:c r="Q122" s="22" t="str">
        <x:f>IF(A122="","",COUNTBLANK(B122:P122))</x:f>
      </x:c>
    </x:row>
    <x:row r="123" ht="68" customHeight="1">
      <x:c r="A123" s="9"/>
      <x:c r="B123" s="9"/>
      <x:c r="C123" s="9"/>
      <x:c r="D123" s="9"/>
      <x:c r="E123" s="9"/>
      <x:c r="F123" s="9"/>
      <x:c r="G123" s="9"/>
      <x:c r="H123" s="9"/>
      <x:c r="I123" s="9"/>
      <x:c r="J123" s="24"/>
      <x:c r="K123" s="23"/>
      <x:c r="L123" s="9"/>
      <x:c r="M123" s="9"/>
      <x:c r="N123" s="9"/>
      <x:c r="O123" s="9"/>
      <x:c r="P123" s="9"/>
      <x:c r="Q123" s="22" t="str">
        <x:f>IF(A123="","",COUNTBLANK(B123:P123))</x:f>
      </x:c>
    </x:row>
    <x:row r="124" ht="68" customHeight="1">
      <x:c r="A124" s="9"/>
      <x:c r="B124" s="9"/>
      <x:c r="C124" s="9"/>
      <x:c r="D124" s="9"/>
      <x:c r="E124" s="9"/>
      <x:c r="F124" s="9"/>
      <x:c r="G124" s="9"/>
      <x:c r="H124" s="9"/>
      <x:c r="I124" s="9"/>
      <x:c r="J124" s="24"/>
      <x:c r="K124" s="23"/>
      <x:c r="L124" s="9"/>
      <x:c r="M124" s="9"/>
      <x:c r="N124" s="9"/>
      <x:c r="O124" s="9"/>
      <x:c r="P124" s="9"/>
      <x:c r="Q124" s="22" t="str">
        <x:f>IF(A124="","",COUNTBLANK(B124:P124))</x:f>
      </x:c>
    </x:row>
    <x:row r="125" ht="68" customHeight="1">
      <x:c r="A125" s="9"/>
      <x:c r="B125" s="9"/>
      <x:c r="C125" s="9"/>
      <x:c r="D125" s="9"/>
      <x:c r="E125" s="9"/>
      <x:c r="F125" s="9"/>
      <x:c r="G125" s="9"/>
      <x:c r="H125" s="9"/>
      <x:c r="I125" s="9"/>
      <x:c r="J125" s="24"/>
      <x:c r="K125" s="23"/>
      <x:c r="L125" s="9"/>
      <x:c r="M125" s="9"/>
      <x:c r="N125" s="9"/>
      <x:c r="O125" s="9"/>
      <x:c r="P125" s="9"/>
      <x:c r="Q125" s="22" t="str">
        <x:f>IF(A125="","",COUNTBLANK(B125:P125))</x:f>
      </x:c>
    </x:row>
    <x:row r="126" ht="68" customHeight="1">
      <x:c r="A126" s="9"/>
      <x:c r="B126" s="9"/>
      <x:c r="C126" s="9"/>
      <x:c r="D126" s="9"/>
      <x:c r="E126" s="9"/>
      <x:c r="F126" s="9"/>
      <x:c r="G126" s="9"/>
      <x:c r="H126" s="9"/>
      <x:c r="I126" s="9"/>
      <x:c r="J126" s="24"/>
      <x:c r="K126" s="23"/>
      <x:c r="L126" s="9"/>
      <x:c r="M126" s="9"/>
      <x:c r="N126" s="9"/>
      <x:c r="O126" s="9"/>
      <x:c r="P126" s="9"/>
      <x:c r="Q126" s="22" t="str">
        <x:f>IF(A126="","",COUNTBLANK(B126:P126))</x:f>
      </x:c>
    </x:row>
    <x:row r="127" ht="68" customHeight="1">
      <x:c r="A127" s="9"/>
      <x:c r="B127" s="9"/>
      <x:c r="C127" s="9"/>
      <x:c r="D127" s="9"/>
      <x:c r="E127" s="9"/>
      <x:c r="F127" s="9"/>
      <x:c r="G127" s="9"/>
      <x:c r="H127" s="9"/>
      <x:c r="I127" s="9"/>
      <x:c r="J127" s="24"/>
      <x:c r="K127" s="23"/>
      <x:c r="L127" s="9"/>
      <x:c r="M127" s="9"/>
      <x:c r="N127" s="9"/>
      <x:c r="O127" s="9"/>
      <x:c r="P127" s="9"/>
      <x:c r="Q127" s="22" t="str">
        <x:f>IF(A127="","",COUNTBLANK(B127:P127))</x:f>
      </x:c>
    </x:row>
    <x:row r="128" ht="68" customHeight="1">
      <x:c r="A128" s="9"/>
      <x:c r="B128" s="9"/>
      <x:c r="C128" s="9"/>
      <x:c r="D128" s="9"/>
      <x:c r="E128" s="9"/>
      <x:c r="F128" s="9"/>
      <x:c r="G128" s="9"/>
      <x:c r="H128" s="9"/>
      <x:c r="I128" s="9"/>
      <x:c r="J128" s="24"/>
      <x:c r="K128" s="23"/>
      <x:c r="L128" s="9"/>
      <x:c r="M128" s="9"/>
      <x:c r="N128" s="9"/>
      <x:c r="O128" s="9"/>
      <x:c r="P128" s="9"/>
      <x:c r="Q128" s="22" t="str">
        <x:f>IF(A128="","",COUNTBLANK(B128:P128))</x:f>
      </x:c>
    </x:row>
    <x:row r="129" ht="68" customHeight="1">
      <x:c r="A129" s="9"/>
      <x:c r="B129" s="9"/>
      <x:c r="C129" s="9"/>
      <x:c r="D129" s="9"/>
      <x:c r="E129" s="9"/>
      <x:c r="F129" s="9"/>
      <x:c r="G129" s="9"/>
      <x:c r="H129" s="9"/>
      <x:c r="I129" s="9"/>
      <x:c r="J129" s="24"/>
      <x:c r="K129" s="23"/>
      <x:c r="L129" s="9"/>
      <x:c r="M129" s="9"/>
      <x:c r="N129" s="9"/>
      <x:c r="O129" s="9"/>
      <x:c r="P129" s="9"/>
      <x:c r="Q129" s="22" t="str">
        <x:f>IF(A129="","",COUNTBLANK(B129:P129))</x:f>
      </x:c>
    </x:row>
    <x:row r="130" ht="68" customHeight="1">
      <x:c r="A130" s="9"/>
      <x:c r="B130" s="9"/>
      <x:c r="C130" s="9"/>
      <x:c r="D130" s="9"/>
      <x:c r="E130" s="9"/>
      <x:c r="F130" s="9"/>
      <x:c r="G130" s="9"/>
      <x:c r="H130" s="9"/>
      <x:c r="I130" s="9"/>
      <x:c r="J130" s="24"/>
      <x:c r="K130" s="23"/>
      <x:c r="L130" s="9"/>
      <x:c r="M130" s="9"/>
      <x:c r="N130" s="9"/>
      <x:c r="O130" s="9"/>
      <x:c r="P130" s="9"/>
      <x:c r="Q130" s="22" t="str">
        <x:f>IF(A130="","",COUNTBLANK(B130:P130))</x:f>
      </x:c>
    </x:row>
    <x:row r="131" ht="68" customHeight="1">
      <x:c r="A131" s="9"/>
      <x:c r="B131" s="9"/>
      <x:c r="C131" s="9"/>
      <x:c r="D131" s="9"/>
      <x:c r="E131" s="9"/>
      <x:c r="F131" s="9"/>
      <x:c r="G131" s="9"/>
      <x:c r="H131" s="9"/>
      <x:c r="I131" s="9"/>
      <x:c r="J131" s="24"/>
      <x:c r="K131" s="23"/>
      <x:c r="L131" s="9"/>
      <x:c r="M131" s="9"/>
      <x:c r="N131" s="9"/>
      <x:c r="O131" s="9"/>
      <x:c r="P131" s="9"/>
      <x:c r="Q131" s="22" t="str">
        <x:f>IF(A131="","",COUNTBLANK(B131:P131))</x:f>
      </x:c>
    </x:row>
    <x:row r="132" ht="68" customHeight="1">
      <x:c r="A132" s="9"/>
      <x:c r="B132" s="9"/>
      <x:c r="C132" s="9"/>
      <x:c r="D132" s="9"/>
      <x:c r="E132" s="9"/>
      <x:c r="F132" s="9"/>
      <x:c r="G132" s="9"/>
      <x:c r="H132" s="9"/>
      <x:c r="I132" s="9"/>
      <x:c r="J132" s="24"/>
      <x:c r="K132" s="23"/>
      <x:c r="L132" s="9"/>
      <x:c r="M132" s="9"/>
      <x:c r="N132" s="9"/>
      <x:c r="O132" s="9"/>
      <x:c r="P132" s="9"/>
      <x:c r="Q132" s="22" t="str">
        <x:f>IF(A132="","",COUNTBLANK(B132:P132))</x:f>
      </x:c>
    </x:row>
    <x:row r="133" ht="68" customHeight="1">
      <x:c r="A133" s="9"/>
      <x:c r="B133" s="9"/>
      <x:c r="C133" s="9"/>
      <x:c r="D133" s="9"/>
      <x:c r="E133" s="9"/>
      <x:c r="F133" s="9"/>
      <x:c r="G133" s="9"/>
      <x:c r="H133" s="9"/>
      <x:c r="I133" s="9"/>
      <x:c r="J133" s="24"/>
      <x:c r="K133" s="23"/>
      <x:c r="L133" s="9"/>
      <x:c r="M133" s="9"/>
      <x:c r="N133" s="9"/>
      <x:c r="O133" s="9"/>
      <x:c r="P133" s="9"/>
      <x:c r="Q133" s="22" t="str">
        <x:f>IF(A133="","",COUNTBLANK(B133:P133))</x:f>
      </x:c>
    </x:row>
    <x:row r="134" ht="68" customHeight="1">
      <x:c r="A134" s="9"/>
      <x:c r="B134" s="9"/>
      <x:c r="C134" s="9"/>
      <x:c r="D134" s="9"/>
      <x:c r="E134" s="9"/>
      <x:c r="F134" s="9"/>
      <x:c r="G134" s="9"/>
      <x:c r="H134" s="9"/>
      <x:c r="I134" s="9"/>
      <x:c r="J134" s="24"/>
      <x:c r="K134" s="23"/>
      <x:c r="L134" s="9"/>
      <x:c r="M134" s="9"/>
      <x:c r="N134" s="9"/>
      <x:c r="O134" s="9"/>
      <x:c r="P134" s="9"/>
      <x:c r="Q134" s="22" t="str">
        <x:f>IF(A134="","",COUNTBLANK(B134:P134))</x:f>
      </x:c>
    </x:row>
    <x:row r="135" ht="68" customHeight="1">
      <x:c r="A135" s="9"/>
      <x:c r="B135" s="9"/>
      <x:c r="C135" s="9"/>
      <x:c r="D135" s="9"/>
      <x:c r="E135" s="9"/>
      <x:c r="F135" s="9"/>
      <x:c r="G135" s="9"/>
      <x:c r="H135" s="9"/>
      <x:c r="I135" s="9"/>
      <x:c r="J135" s="24"/>
      <x:c r="K135" s="23"/>
      <x:c r="L135" s="9"/>
      <x:c r="M135" s="9"/>
      <x:c r="N135" s="9"/>
      <x:c r="O135" s="9"/>
      <x:c r="P135" s="9"/>
      <x:c r="Q135" s="22" t="str">
        <x:f>IF(A135="","",COUNTBLANK(B135:P135))</x:f>
      </x:c>
    </x:row>
    <x:row r="136" ht="68" customHeight="1">
      <x:c r="A136" s="9"/>
      <x:c r="B136" s="9"/>
      <x:c r="C136" s="9"/>
      <x:c r="D136" s="9"/>
      <x:c r="E136" s="9"/>
      <x:c r="F136" s="9"/>
      <x:c r="G136" s="9"/>
      <x:c r="H136" s="9"/>
      <x:c r="I136" s="9"/>
      <x:c r="J136" s="24"/>
      <x:c r="K136" s="23"/>
      <x:c r="L136" s="9"/>
      <x:c r="M136" s="9"/>
      <x:c r="N136" s="9"/>
      <x:c r="O136" s="9"/>
      <x:c r="P136" s="9"/>
      <x:c r="Q136" s="22" t="str">
        <x:f>IF(A136="","",COUNTBLANK(B136:P136))</x:f>
      </x:c>
    </x:row>
    <x:row r="137" ht="68" customHeight="1">
      <x:c r="A137" s="9"/>
      <x:c r="B137" s="9"/>
      <x:c r="C137" s="9"/>
      <x:c r="D137" s="9"/>
      <x:c r="E137" s="9"/>
      <x:c r="F137" s="9"/>
      <x:c r="G137" s="9"/>
      <x:c r="H137" s="9"/>
      <x:c r="I137" s="9"/>
      <x:c r="J137" s="24"/>
      <x:c r="K137" s="23"/>
      <x:c r="L137" s="9"/>
      <x:c r="M137" s="9"/>
      <x:c r="N137" s="9"/>
      <x:c r="O137" s="9"/>
      <x:c r="P137" s="9"/>
      <x:c r="Q137" s="22" t="str">
        <x:f>IF(A137="","",COUNTBLANK(B137:P137))</x:f>
      </x:c>
    </x:row>
    <x:row r="138" ht="68" customHeight="1">
      <x:c r="A138" s="9"/>
      <x:c r="B138" s="9"/>
      <x:c r="C138" s="9"/>
      <x:c r="D138" s="9"/>
      <x:c r="E138" s="9"/>
      <x:c r="F138" s="9"/>
      <x:c r="G138" s="9"/>
      <x:c r="H138" s="9"/>
      <x:c r="I138" s="9"/>
      <x:c r="J138" s="24"/>
      <x:c r="K138" s="23"/>
      <x:c r="L138" s="9"/>
      <x:c r="M138" s="9"/>
      <x:c r="N138" s="9"/>
      <x:c r="O138" s="9"/>
      <x:c r="P138" s="9"/>
      <x:c r="Q138" s="22" t="str">
        <x:f>IF(A138="","",COUNTBLANK(B138:P138))</x:f>
      </x:c>
    </x:row>
    <x:row r="139" ht="68" customHeight="1">
      <x:c r="A139" s="9"/>
      <x:c r="B139" s="9"/>
      <x:c r="C139" s="9"/>
      <x:c r="D139" s="9"/>
      <x:c r="E139" s="9"/>
      <x:c r="F139" s="9"/>
      <x:c r="G139" s="9"/>
      <x:c r="H139" s="9"/>
      <x:c r="I139" s="9"/>
      <x:c r="J139" s="24"/>
      <x:c r="K139" s="23"/>
      <x:c r="L139" s="9"/>
      <x:c r="M139" s="9"/>
      <x:c r="N139" s="9"/>
      <x:c r="O139" s="9"/>
      <x:c r="P139" s="9"/>
      <x:c r="Q139" s="22" t="str">
        <x:f>IF(A139="","",COUNTBLANK(B139:P139))</x:f>
      </x:c>
    </x:row>
    <x:row r="140" ht="68" customHeight="1">
      <x:c r="A140" s="9"/>
      <x:c r="B140" s="9"/>
      <x:c r="C140" s="9"/>
      <x:c r="D140" s="9"/>
      <x:c r="E140" s="9"/>
      <x:c r="F140" s="9"/>
      <x:c r="G140" s="9"/>
      <x:c r="H140" s="9"/>
      <x:c r="I140" s="9"/>
      <x:c r="J140" s="24"/>
      <x:c r="K140" s="23"/>
      <x:c r="L140" s="9"/>
      <x:c r="M140" s="9"/>
      <x:c r="N140" s="9"/>
      <x:c r="O140" s="9"/>
      <x:c r="P140" s="9"/>
      <x:c r="Q140" s="22" t="str">
        <x:f>IF(A140="","",COUNTBLANK(B140:P140))</x:f>
      </x:c>
    </x:row>
    <x:row r="141" ht="68" customHeight="1">
      <x:c r="A141" s="9"/>
      <x:c r="B141" s="9"/>
      <x:c r="C141" s="9"/>
      <x:c r="D141" s="9"/>
      <x:c r="E141" s="9"/>
      <x:c r="F141" s="9"/>
      <x:c r="G141" s="9"/>
      <x:c r="H141" s="9"/>
      <x:c r="I141" s="9"/>
      <x:c r="J141" s="24"/>
      <x:c r="K141" s="23"/>
      <x:c r="L141" s="9"/>
      <x:c r="M141" s="9"/>
      <x:c r="N141" s="9"/>
      <x:c r="O141" s="9"/>
      <x:c r="P141" s="9"/>
      <x:c r="Q141" s="22" t="str">
        <x:f>IF(A141="","",COUNTBLANK(B141:P141))</x:f>
      </x:c>
    </x:row>
    <x:row r="142" ht="68" customHeight="1">
      <x:c r="A142" s="9"/>
      <x:c r="B142" s="9"/>
      <x:c r="C142" s="9"/>
      <x:c r="D142" s="9"/>
      <x:c r="E142" s="9"/>
      <x:c r="F142" s="9"/>
      <x:c r="G142" s="9"/>
      <x:c r="H142" s="9"/>
      <x:c r="I142" s="9"/>
      <x:c r="J142" s="24"/>
      <x:c r="K142" s="23"/>
      <x:c r="L142" s="9"/>
      <x:c r="M142" s="9"/>
      <x:c r="N142" s="9"/>
      <x:c r="O142" s="9"/>
      <x:c r="P142" s="9"/>
      <x:c r="Q142" s="22" t="str">
        <x:f>IF(A142="","",COUNTBLANK(B142:P142))</x:f>
      </x:c>
    </x:row>
    <x:row r="143" ht="68" customHeight="1">
      <x:c r="A143" s="9"/>
      <x:c r="B143" s="9"/>
      <x:c r="C143" s="9"/>
      <x:c r="D143" s="9"/>
      <x:c r="E143" s="9"/>
      <x:c r="F143" s="9"/>
      <x:c r="G143" s="9"/>
      <x:c r="H143" s="9"/>
      <x:c r="I143" s="9"/>
      <x:c r="J143" s="24"/>
      <x:c r="K143" s="23"/>
      <x:c r="L143" s="9"/>
      <x:c r="M143" s="9"/>
      <x:c r="N143" s="9"/>
      <x:c r="O143" s="9"/>
      <x:c r="P143" s="9"/>
      <x:c r="Q143" s="22" t="str">
        <x:f>IF(A143="","",COUNTBLANK(B143:P143))</x:f>
      </x:c>
    </x:row>
    <x:row r="144" ht="68" customHeight="1">
      <x:c r="A144" s="9"/>
      <x:c r="B144" s="9"/>
      <x:c r="C144" s="9"/>
      <x:c r="D144" s="9"/>
      <x:c r="E144" s="9"/>
      <x:c r="F144" s="9"/>
      <x:c r="G144" s="9"/>
      <x:c r="H144" s="9"/>
      <x:c r="I144" s="9"/>
      <x:c r="J144" s="24"/>
      <x:c r="K144" s="23"/>
      <x:c r="L144" s="9"/>
      <x:c r="M144" s="9"/>
      <x:c r="N144" s="9"/>
      <x:c r="O144" s="9"/>
      <x:c r="P144" s="9"/>
      <x:c r="Q144" s="22" t="str">
        <x:f>IF(A144="","",COUNTBLANK(B144:P144))</x:f>
      </x:c>
    </x:row>
    <x:row r="145" ht="68" customHeight="1">
      <x:c r="A145" s="9"/>
      <x:c r="B145" s="9"/>
      <x:c r="C145" s="9"/>
      <x:c r="D145" s="9"/>
      <x:c r="E145" s="9"/>
      <x:c r="F145" s="9"/>
      <x:c r="G145" s="9"/>
      <x:c r="H145" s="9"/>
      <x:c r="I145" s="9"/>
      <x:c r="J145" s="24"/>
      <x:c r="K145" s="23"/>
      <x:c r="L145" s="9"/>
      <x:c r="M145" s="9"/>
      <x:c r="N145" s="9"/>
      <x:c r="O145" s="9"/>
      <x:c r="P145" s="9"/>
      <x:c r="Q145" s="22" t="str">
        <x:f>IF(A145="","",COUNTBLANK(B145:P145))</x:f>
      </x:c>
    </x:row>
    <x:row r="146" ht="68" customHeight="1">
      <x:c r="A146" s="9"/>
      <x:c r="B146" s="9"/>
      <x:c r="C146" s="9"/>
      <x:c r="D146" s="9"/>
      <x:c r="E146" s="9"/>
      <x:c r="F146" s="9"/>
      <x:c r="G146" s="9"/>
      <x:c r="H146" s="9"/>
      <x:c r="I146" s="9"/>
      <x:c r="J146" s="24"/>
      <x:c r="K146" s="23"/>
      <x:c r="L146" s="9"/>
      <x:c r="M146" s="9"/>
      <x:c r="N146" s="9"/>
      <x:c r="O146" s="9"/>
      <x:c r="P146" s="9"/>
      <x:c r="Q146" s="22" t="str">
        <x:f>IF(A146="","",COUNTBLANK(B146:P146))</x:f>
      </x:c>
    </x:row>
    <x:row r="147" ht="68" customHeight="1">
      <x:c r="A147" s="9"/>
      <x:c r="B147" s="9"/>
      <x:c r="C147" s="9"/>
      <x:c r="D147" s="9"/>
      <x:c r="E147" s="9"/>
      <x:c r="F147" s="9"/>
      <x:c r="G147" s="9"/>
      <x:c r="H147" s="9"/>
      <x:c r="I147" s="9"/>
      <x:c r="J147" s="24"/>
      <x:c r="K147" s="23"/>
      <x:c r="L147" s="9"/>
      <x:c r="M147" s="9"/>
      <x:c r="N147" s="9"/>
      <x:c r="O147" s="9"/>
      <x:c r="P147" s="9"/>
      <x:c r="Q147" s="22" t="str">
        <x:f>IF(A147="","",COUNTBLANK(B147:P147))</x:f>
      </x:c>
    </x:row>
    <x:row r="148" ht="68" customHeight="1">
      <x:c r="A148" s="9"/>
      <x:c r="B148" s="9"/>
      <x:c r="C148" s="9"/>
      <x:c r="D148" s="9"/>
      <x:c r="E148" s="9"/>
      <x:c r="F148" s="9"/>
      <x:c r="G148" s="9"/>
      <x:c r="H148" s="9"/>
      <x:c r="I148" s="9"/>
      <x:c r="J148" s="24"/>
      <x:c r="K148" s="23"/>
      <x:c r="L148" s="9"/>
      <x:c r="M148" s="9"/>
      <x:c r="N148" s="9"/>
      <x:c r="O148" s="9"/>
      <x:c r="P148" s="9"/>
      <x:c r="Q148" s="22" t="str">
        <x:f>IF(A148="","",COUNTBLANK(B148:P148))</x:f>
      </x:c>
    </x:row>
    <x:row r="149" ht="68" customHeight="1">
      <x:c r="A149" s="9"/>
      <x:c r="B149" s="9"/>
      <x:c r="C149" s="9"/>
      <x:c r="D149" s="9"/>
      <x:c r="E149" s="9"/>
      <x:c r="F149" s="9"/>
      <x:c r="G149" s="9"/>
      <x:c r="H149" s="9"/>
      <x:c r="I149" s="9"/>
      <x:c r="J149" s="24"/>
      <x:c r="K149" s="23"/>
      <x:c r="L149" s="9"/>
      <x:c r="M149" s="9"/>
      <x:c r="N149" s="9"/>
      <x:c r="O149" s="9"/>
      <x:c r="P149" s="9"/>
      <x:c r="Q149" s="22" t="str">
        <x:f>IF(A149="","",COUNTBLANK(B149:P149))</x:f>
      </x:c>
    </x:row>
    <x:row r="150" ht="68" customHeight="1">
      <x:c r="A150" s="9"/>
      <x:c r="B150" s="9"/>
      <x:c r="C150" s="9"/>
      <x:c r="D150" s="9"/>
      <x:c r="E150" s="9"/>
      <x:c r="F150" s="9"/>
      <x:c r="G150" s="9"/>
      <x:c r="H150" s="9"/>
      <x:c r="I150" s="9"/>
      <x:c r="J150" s="24"/>
      <x:c r="K150" s="23"/>
      <x:c r="L150" s="9"/>
      <x:c r="M150" s="9"/>
      <x:c r="N150" s="9"/>
      <x:c r="O150" s="9"/>
      <x:c r="P150" s="9"/>
      <x:c r="Q150" s="22" t="str">
        <x:f>IF(A150="","",COUNTBLANK(B150:P150))</x:f>
      </x:c>
    </x:row>
    <x:row r="151" ht="68" customHeight="1">
      <x:c r="A151" s="9"/>
      <x:c r="B151" s="9"/>
      <x:c r="C151" s="9"/>
      <x:c r="D151" s="9"/>
      <x:c r="E151" s="9"/>
      <x:c r="F151" s="9"/>
      <x:c r="G151" s="9"/>
      <x:c r="H151" s="9"/>
      <x:c r="I151" s="9"/>
      <x:c r="J151" s="24"/>
      <x:c r="K151" s="23"/>
      <x:c r="L151" s="9"/>
      <x:c r="M151" s="9"/>
      <x:c r="N151" s="9"/>
      <x:c r="O151" s="9"/>
      <x:c r="P151" s="9"/>
      <x:c r="Q151" s="22" t="str">
        <x:f>IF(A151="","",COUNTBLANK(B151:P151))</x:f>
      </x:c>
    </x:row>
    <x:row r="152" ht="68" customHeight="1">
      <x:c r="A152" s="9"/>
      <x:c r="B152" s="9"/>
      <x:c r="C152" s="9"/>
      <x:c r="D152" s="9"/>
      <x:c r="E152" s="9"/>
      <x:c r="F152" s="9"/>
      <x:c r="G152" s="9"/>
      <x:c r="H152" s="9"/>
      <x:c r="I152" s="9"/>
      <x:c r="J152" s="24"/>
      <x:c r="K152" s="23"/>
      <x:c r="L152" s="9"/>
      <x:c r="M152" s="9"/>
      <x:c r="N152" s="9"/>
      <x:c r="O152" s="9"/>
      <x:c r="P152" s="9"/>
      <x:c r="Q152" s="22" t="str">
        <x:f>IF(A152="","",COUNTBLANK(B152:P152))</x:f>
      </x:c>
    </x:row>
    <x:row r="153" ht="68" customHeight="1">
      <x:c r="A153" s="9"/>
      <x:c r="B153" s="9"/>
      <x:c r="C153" s="9"/>
      <x:c r="D153" s="9"/>
      <x:c r="E153" s="9"/>
      <x:c r="F153" s="9"/>
      <x:c r="G153" s="9"/>
      <x:c r="H153" s="9"/>
      <x:c r="I153" s="9"/>
      <x:c r="J153" s="24"/>
      <x:c r="K153" s="23"/>
      <x:c r="L153" s="9"/>
      <x:c r="M153" s="9"/>
      <x:c r="N153" s="9"/>
      <x:c r="O153" s="9"/>
      <x:c r="P153" s="9"/>
      <x:c r="Q153" s="22" t="str">
        <x:f>IF(A153="","",COUNTBLANK(B153:P153))</x:f>
      </x:c>
    </x:row>
    <x:row r="154" ht="68" customHeight="1">
      <x:c r="A154" s="9"/>
      <x:c r="B154" s="9"/>
      <x:c r="C154" s="9"/>
      <x:c r="D154" s="9"/>
      <x:c r="E154" s="9"/>
      <x:c r="F154" s="9"/>
      <x:c r="G154" s="9"/>
      <x:c r="H154" s="9"/>
      <x:c r="I154" s="9"/>
      <x:c r="J154" s="24"/>
      <x:c r="K154" s="23"/>
      <x:c r="L154" s="9"/>
      <x:c r="M154" s="9"/>
      <x:c r="N154" s="9"/>
      <x:c r="O154" s="9"/>
      <x:c r="P154" s="9"/>
      <x:c r="Q154" s="22" t="str">
        <x:f>IF(A154="","",COUNTBLANK(B154:P154))</x:f>
      </x:c>
    </x:row>
    <x:row r="155" ht="68" customHeight="1">
      <x:c r="A155" s="9"/>
      <x:c r="B155" s="9"/>
      <x:c r="C155" s="9"/>
      <x:c r="D155" s="9"/>
      <x:c r="E155" s="9"/>
      <x:c r="F155" s="9"/>
      <x:c r="G155" s="9"/>
      <x:c r="H155" s="9"/>
      <x:c r="I155" s="9"/>
      <x:c r="J155" s="24"/>
      <x:c r="K155" s="23"/>
      <x:c r="L155" s="9"/>
      <x:c r="M155" s="9"/>
      <x:c r="N155" s="9"/>
      <x:c r="O155" s="9"/>
      <x:c r="P155" s="9"/>
      <x:c r="Q155" s="22" t="str">
        <x:f>IF(A155="","",COUNTBLANK(B155:P155))</x:f>
      </x:c>
    </x:row>
    <x:row r="156" ht="68" customHeight="1">
      <x:c r="A156" s="9"/>
      <x:c r="B156" s="9"/>
      <x:c r="C156" s="9"/>
      <x:c r="D156" s="9"/>
      <x:c r="E156" s="9"/>
      <x:c r="F156" s="9"/>
      <x:c r="G156" s="9"/>
      <x:c r="H156" s="9"/>
      <x:c r="I156" s="9"/>
      <x:c r="J156" s="24"/>
      <x:c r="K156" s="23"/>
      <x:c r="L156" s="9"/>
      <x:c r="M156" s="9"/>
      <x:c r="N156" s="9"/>
      <x:c r="O156" s="9"/>
      <x:c r="P156" s="9"/>
      <x:c r="Q156" s="22" t="str">
        <x:f>IF(A156="","",COUNTBLANK(B156:P156))</x:f>
      </x:c>
    </x:row>
    <x:row r="157" ht="68" customHeight="1">
      <x:c r="A157" s="9"/>
      <x:c r="B157" s="9"/>
      <x:c r="C157" s="9"/>
      <x:c r="D157" s="9"/>
      <x:c r="E157" s="9"/>
      <x:c r="F157" s="9"/>
      <x:c r="G157" s="9"/>
      <x:c r="H157" s="9"/>
      <x:c r="I157" s="9"/>
      <x:c r="J157" s="24"/>
      <x:c r="K157" s="23"/>
      <x:c r="L157" s="9"/>
      <x:c r="M157" s="9"/>
      <x:c r="N157" s="9"/>
      <x:c r="O157" s="9"/>
      <x:c r="P157" s="9"/>
      <x:c r="Q157" s="22" t="str">
        <x:f>IF(A157="","",COUNTBLANK(B157:P157))</x:f>
      </x:c>
    </x:row>
    <x:row r="158" ht="68" customHeight="1">
      <x:c r="A158" s="9"/>
      <x:c r="B158" s="9"/>
      <x:c r="C158" s="9"/>
      <x:c r="D158" s="9"/>
      <x:c r="E158" s="9"/>
      <x:c r="F158" s="9"/>
      <x:c r="G158" s="9"/>
      <x:c r="H158" s="9"/>
      <x:c r="I158" s="9"/>
      <x:c r="J158" s="24"/>
      <x:c r="K158" s="23"/>
      <x:c r="L158" s="9"/>
      <x:c r="M158" s="9"/>
      <x:c r="N158" s="9"/>
      <x:c r="O158" s="9"/>
      <x:c r="P158" s="9"/>
      <x:c r="Q158" s="22" t="str">
        <x:f>IF(A158="","",COUNTBLANK(B158:P158))</x:f>
      </x:c>
    </x:row>
    <x:row r="159" ht="68" customHeight="1">
      <x:c r="A159" s="9"/>
      <x:c r="B159" s="9"/>
      <x:c r="C159" s="9"/>
      <x:c r="D159" s="9"/>
      <x:c r="E159" s="9"/>
      <x:c r="F159" s="9"/>
      <x:c r="G159" s="9"/>
      <x:c r="H159" s="9"/>
      <x:c r="I159" s="9"/>
      <x:c r="J159" s="24"/>
      <x:c r="K159" s="23"/>
      <x:c r="L159" s="9"/>
      <x:c r="M159" s="9"/>
      <x:c r="N159" s="9"/>
      <x:c r="O159" s="9"/>
      <x:c r="P159" s="9"/>
      <x:c r="Q159" s="22" t="str">
        <x:f>IF(A159="","",COUNTBLANK(B159:P159))</x:f>
      </x:c>
    </x:row>
    <x:row r="160" ht="68" customHeight="1">
      <x:c r="A160" s="9"/>
      <x:c r="B160" s="9"/>
      <x:c r="C160" s="9"/>
      <x:c r="D160" s="9"/>
      <x:c r="E160" s="9"/>
      <x:c r="F160" s="9"/>
      <x:c r="G160" s="9"/>
      <x:c r="H160" s="9"/>
      <x:c r="I160" s="9"/>
      <x:c r="J160" s="24"/>
      <x:c r="K160" s="23"/>
      <x:c r="L160" s="9"/>
      <x:c r="M160" s="9"/>
      <x:c r="N160" s="9"/>
      <x:c r="O160" s="9"/>
      <x:c r="P160" s="9"/>
      <x:c r="Q160" s="22" t="str">
        <x:f>IF(A160="","",COUNTBLANK(B160:P160))</x:f>
      </x:c>
    </x:row>
    <x:row r="161" ht="68" customHeight="1">
      <x:c r="A161" s="9"/>
      <x:c r="B161" s="9"/>
      <x:c r="C161" s="9"/>
      <x:c r="D161" s="9"/>
      <x:c r="E161" s="9"/>
      <x:c r="F161" s="9"/>
      <x:c r="G161" s="9"/>
      <x:c r="H161" s="9"/>
      <x:c r="I161" s="9"/>
      <x:c r="J161" s="24"/>
      <x:c r="K161" s="23"/>
      <x:c r="L161" s="9"/>
      <x:c r="M161" s="9"/>
      <x:c r="N161" s="9"/>
      <x:c r="O161" s="9"/>
      <x:c r="P161" s="9"/>
      <x:c r="Q161" s="22" t="str">
        <x:f>IF(A161="","",COUNTBLANK(B161:P161))</x:f>
      </x:c>
    </x:row>
    <x:row r="162" ht="68" customHeight="1">
      <x:c r="A162" s="9"/>
      <x:c r="B162" s="9"/>
      <x:c r="C162" s="9"/>
      <x:c r="D162" s="9"/>
      <x:c r="E162" s="9"/>
      <x:c r="F162" s="9"/>
      <x:c r="G162" s="9"/>
      <x:c r="H162" s="9"/>
      <x:c r="I162" s="9"/>
      <x:c r="J162" s="24"/>
      <x:c r="K162" s="23"/>
      <x:c r="L162" s="9"/>
      <x:c r="M162" s="9"/>
      <x:c r="N162" s="9"/>
      <x:c r="O162" s="9"/>
      <x:c r="P162" s="9"/>
      <x:c r="Q162" s="22" t="str">
        <x:f>IF(A162="","",COUNTBLANK(B162:P162))</x:f>
      </x:c>
    </x:row>
    <x:row r="163" ht="68" customHeight="1">
      <x:c r="A163" s="9"/>
      <x:c r="B163" s="9"/>
      <x:c r="C163" s="9"/>
      <x:c r="D163" s="9"/>
      <x:c r="E163" s="9"/>
      <x:c r="F163" s="9"/>
      <x:c r="G163" s="9"/>
      <x:c r="H163" s="9"/>
      <x:c r="I163" s="9"/>
      <x:c r="J163" s="24"/>
      <x:c r="K163" s="23"/>
      <x:c r="L163" s="9"/>
      <x:c r="M163" s="9"/>
      <x:c r="N163" s="9"/>
      <x:c r="O163" s="9"/>
      <x:c r="P163" s="9"/>
      <x:c r="Q163" s="22" t="str">
        <x:f>IF(A163="","",COUNTBLANK(B163:P163))</x:f>
      </x:c>
    </x:row>
    <x:row r="164" ht="68" customHeight="1">
      <x:c r="A164" s="9"/>
      <x:c r="B164" s="9"/>
      <x:c r="C164" s="9"/>
      <x:c r="D164" s="9"/>
      <x:c r="E164" s="9"/>
      <x:c r="F164" s="9"/>
      <x:c r="G164" s="9"/>
      <x:c r="H164" s="9"/>
      <x:c r="I164" s="9"/>
      <x:c r="J164" s="24"/>
      <x:c r="K164" s="23"/>
      <x:c r="L164" s="9"/>
      <x:c r="M164" s="9"/>
      <x:c r="N164" s="9"/>
      <x:c r="O164" s="9"/>
      <x:c r="P164" s="9"/>
      <x:c r="Q164" s="22" t="str">
        <x:f>IF(A164="","",COUNTBLANK(B164:P164))</x:f>
      </x:c>
    </x:row>
    <x:row r="165" ht="68" customHeight="1">
      <x:c r="A165" s="9"/>
      <x:c r="B165" s="9"/>
      <x:c r="C165" s="9"/>
      <x:c r="D165" s="9"/>
      <x:c r="E165" s="9"/>
      <x:c r="F165" s="9"/>
      <x:c r="G165" s="9"/>
      <x:c r="H165" s="9"/>
      <x:c r="I165" s="9"/>
      <x:c r="J165" s="24"/>
      <x:c r="K165" s="23"/>
      <x:c r="L165" s="9"/>
      <x:c r="M165" s="9"/>
      <x:c r="N165" s="9"/>
      <x:c r="O165" s="9"/>
      <x:c r="P165" s="9"/>
      <x:c r="Q165" s="22" t="str">
        <x:f>IF(A165="","",COUNTBLANK(B165:P165))</x:f>
      </x:c>
    </x:row>
    <x:row r="166" ht="68" customHeight="1">
      <x:c r="A166" s="9"/>
      <x:c r="B166" s="9"/>
      <x:c r="C166" s="9"/>
      <x:c r="D166" s="9"/>
      <x:c r="E166" s="9"/>
      <x:c r="F166" s="9"/>
      <x:c r="G166" s="9"/>
      <x:c r="H166" s="9"/>
      <x:c r="I166" s="9"/>
      <x:c r="J166" s="24"/>
      <x:c r="K166" s="23"/>
      <x:c r="L166" s="9"/>
      <x:c r="M166" s="9"/>
      <x:c r="N166" s="9"/>
      <x:c r="O166" s="9"/>
      <x:c r="P166" s="9"/>
      <x:c r="Q166" s="22" t="str">
        <x:f>IF(A166="","",COUNTBLANK(B166:P166))</x:f>
      </x:c>
    </x:row>
    <x:row r="167" ht="68" customHeight="1">
      <x:c r="A167" s="9"/>
      <x:c r="B167" s="9"/>
      <x:c r="C167" s="9"/>
      <x:c r="D167" s="9"/>
      <x:c r="E167" s="9"/>
      <x:c r="F167" s="9"/>
      <x:c r="G167" s="9"/>
      <x:c r="H167" s="9"/>
      <x:c r="I167" s="9"/>
      <x:c r="J167" s="24"/>
      <x:c r="K167" s="23"/>
      <x:c r="L167" s="9"/>
      <x:c r="M167" s="9"/>
      <x:c r="N167" s="9"/>
      <x:c r="O167" s="9"/>
      <x:c r="P167" s="9"/>
      <x:c r="Q167" s="22" t="str">
        <x:f>IF(A167="","",COUNTBLANK(B167:P167))</x:f>
      </x:c>
    </x:row>
    <x:row r="168" ht="68" customHeight="1">
      <x:c r="A168" s="9"/>
      <x:c r="B168" s="9"/>
      <x:c r="C168" s="9"/>
      <x:c r="D168" s="9"/>
      <x:c r="E168" s="9"/>
      <x:c r="F168" s="9"/>
      <x:c r="G168" s="9"/>
      <x:c r="H168" s="9"/>
      <x:c r="I168" s="9"/>
      <x:c r="J168" s="24"/>
      <x:c r="K168" s="23"/>
      <x:c r="L168" s="9"/>
      <x:c r="M168" s="9"/>
      <x:c r="N168" s="9"/>
      <x:c r="O168" s="9"/>
      <x:c r="P168" s="9"/>
      <x:c r="Q168" s="22" t="str">
        <x:f>IF(A168="","",COUNTBLANK(B168:P168))</x:f>
      </x:c>
    </x:row>
    <x:row r="169" ht="68" customHeight="1">
      <x:c r="A169" s="9"/>
      <x:c r="B169" s="9"/>
      <x:c r="C169" s="9"/>
      <x:c r="D169" s="9"/>
      <x:c r="E169" s="9"/>
      <x:c r="F169" s="9"/>
      <x:c r="G169" s="9"/>
      <x:c r="H169" s="9"/>
      <x:c r="I169" s="9"/>
      <x:c r="J169" s="24"/>
      <x:c r="K169" s="23"/>
      <x:c r="L169" s="9"/>
      <x:c r="M169" s="9"/>
      <x:c r="N169" s="9"/>
      <x:c r="O169" s="9"/>
      <x:c r="P169" s="9"/>
      <x:c r="Q169" s="22" t="str">
        <x:f>IF(A169="","",COUNTBLANK(B169:P169))</x:f>
      </x:c>
    </x:row>
    <x:row r="170" ht="68" customHeight="1">
      <x:c r="A170" s="9"/>
      <x:c r="B170" s="9"/>
      <x:c r="C170" s="9"/>
      <x:c r="D170" s="9"/>
      <x:c r="E170" s="9"/>
      <x:c r="F170" s="9"/>
      <x:c r="G170" s="9"/>
      <x:c r="H170" s="9"/>
      <x:c r="I170" s="9"/>
      <x:c r="J170" s="24"/>
      <x:c r="K170" s="23"/>
      <x:c r="L170" s="9"/>
      <x:c r="M170" s="9"/>
      <x:c r="N170" s="9"/>
      <x:c r="O170" s="9"/>
      <x:c r="P170" s="9"/>
      <x:c r="Q170" s="22" t="str">
        <x:f>IF(A170="","",COUNTBLANK(B170:P170))</x:f>
      </x:c>
    </x:row>
    <x:row r="171" ht="68" customHeight="1">
      <x:c r="A171" s="9"/>
      <x:c r="B171" s="9"/>
      <x:c r="C171" s="9"/>
      <x:c r="D171" s="9"/>
      <x:c r="E171" s="9"/>
      <x:c r="F171" s="9"/>
      <x:c r="G171" s="9"/>
      <x:c r="H171" s="9"/>
      <x:c r="I171" s="9"/>
      <x:c r="J171" s="24"/>
      <x:c r="K171" s="23"/>
      <x:c r="L171" s="9"/>
      <x:c r="M171" s="9"/>
      <x:c r="N171" s="9"/>
      <x:c r="O171" s="9"/>
      <x:c r="P171" s="9"/>
      <x:c r="Q171" s="22" t="str">
        <x:f>IF(A171="","",COUNTBLANK(B171:P171))</x:f>
      </x:c>
    </x:row>
    <x:row r="172" ht="68" customHeight="1">
      <x:c r="A172" s="9"/>
      <x:c r="B172" s="9"/>
      <x:c r="C172" s="9"/>
      <x:c r="D172" s="9"/>
      <x:c r="E172" s="9"/>
      <x:c r="F172" s="9"/>
      <x:c r="G172" s="9"/>
      <x:c r="H172" s="9"/>
      <x:c r="I172" s="9"/>
      <x:c r="J172" s="24"/>
      <x:c r="K172" s="23"/>
      <x:c r="L172" s="9"/>
      <x:c r="M172" s="9"/>
      <x:c r="N172" s="9"/>
      <x:c r="O172" s="9"/>
      <x:c r="P172" s="9"/>
      <x:c r="Q172" s="22" t="str">
        <x:f>IF(A172="","",COUNTBLANK(B172:P172))</x:f>
      </x:c>
    </x:row>
    <x:row r="173" ht="68" customHeight="1">
      <x:c r="A173" s="9"/>
      <x:c r="B173" s="9"/>
      <x:c r="C173" s="9"/>
      <x:c r="D173" s="9"/>
      <x:c r="E173" s="9"/>
      <x:c r="F173" s="9"/>
      <x:c r="G173" s="9"/>
      <x:c r="H173" s="9"/>
      <x:c r="I173" s="9"/>
      <x:c r="J173" s="24"/>
      <x:c r="K173" s="23"/>
      <x:c r="L173" s="9"/>
      <x:c r="M173" s="9"/>
      <x:c r="N173" s="9"/>
      <x:c r="O173" s="9"/>
      <x:c r="P173" s="9"/>
      <x:c r="Q173" s="22" t="str">
        <x:f>IF(A173="","",COUNTBLANK(B173:P173))</x:f>
      </x:c>
    </x:row>
    <x:row r="174" ht="68" customHeight="1">
      <x:c r="A174" s="9"/>
      <x:c r="B174" s="9"/>
      <x:c r="C174" s="9"/>
      <x:c r="D174" s="9"/>
      <x:c r="E174" s="9"/>
      <x:c r="F174" s="9"/>
      <x:c r="G174" s="9"/>
      <x:c r="H174" s="9"/>
      <x:c r="I174" s="9"/>
      <x:c r="J174" s="24"/>
      <x:c r="K174" s="23"/>
      <x:c r="L174" s="9"/>
      <x:c r="M174" s="9"/>
      <x:c r="N174" s="9"/>
      <x:c r="O174" s="9"/>
      <x:c r="P174" s="9"/>
      <x:c r="Q174" s="22" t="str">
        <x:f>IF(A174="","",COUNTBLANK(B174:P174))</x:f>
      </x:c>
    </x:row>
    <x:row r="175" ht="68" customHeight="1">
      <x:c r="A175" s="9"/>
      <x:c r="B175" s="9"/>
      <x:c r="C175" s="9"/>
      <x:c r="D175" s="9"/>
      <x:c r="E175" s="9"/>
      <x:c r="F175" s="9"/>
      <x:c r="G175" s="9"/>
      <x:c r="H175" s="9"/>
      <x:c r="I175" s="9"/>
      <x:c r="J175" s="24"/>
      <x:c r="K175" s="23"/>
      <x:c r="L175" s="9"/>
      <x:c r="M175" s="9"/>
      <x:c r="N175" s="9"/>
      <x:c r="O175" s="9"/>
      <x:c r="P175" s="9"/>
      <x:c r="Q175" s="22" t="str">
        <x:f>IF(A175="","",COUNTBLANK(B175:P175))</x:f>
      </x:c>
    </x:row>
    <x:row r="176" ht="68" customHeight="1">
      <x:c r="A176" s="9"/>
      <x:c r="B176" s="9"/>
      <x:c r="C176" s="9"/>
      <x:c r="D176" s="9"/>
      <x:c r="E176" s="9"/>
      <x:c r="F176" s="9"/>
      <x:c r="G176" s="9"/>
      <x:c r="H176" s="9"/>
      <x:c r="I176" s="9"/>
      <x:c r="J176" s="24"/>
      <x:c r="K176" s="23"/>
      <x:c r="L176" s="9"/>
      <x:c r="M176" s="9"/>
      <x:c r="N176" s="9"/>
      <x:c r="O176" s="9"/>
      <x:c r="P176" s="9"/>
      <x:c r="Q176" s="22" t="str">
        <x:f>IF(A176="","",COUNTBLANK(B176:P176))</x:f>
      </x:c>
    </x:row>
    <x:row r="177" ht="68" customHeight="1">
      <x:c r="A177" s="9"/>
      <x:c r="B177" s="9"/>
      <x:c r="C177" s="9"/>
      <x:c r="D177" s="9"/>
      <x:c r="E177" s="9"/>
      <x:c r="F177" s="9"/>
      <x:c r="G177" s="9"/>
      <x:c r="H177" s="9"/>
      <x:c r="I177" s="9"/>
      <x:c r="J177" s="24"/>
      <x:c r="K177" s="23"/>
      <x:c r="L177" s="9"/>
      <x:c r="M177" s="9"/>
      <x:c r="N177" s="9"/>
      <x:c r="O177" s="9"/>
      <x:c r="P177" s="9"/>
      <x:c r="Q177" s="22" t="str">
        <x:f>IF(A177="","",COUNTBLANK(B177:P177))</x:f>
      </x:c>
    </x:row>
    <x:row r="178" ht="68" customHeight="1">
      <x:c r="A178" s="9"/>
      <x:c r="B178" s="9"/>
      <x:c r="C178" s="9"/>
      <x:c r="D178" s="9"/>
      <x:c r="E178" s="9"/>
      <x:c r="F178" s="9"/>
      <x:c r="G178" s="9"/>
      <x:c r="H178" s="9"/>
      <x:c r="I178" s="9"/>
      <x:c r="J178" s="24"/>
      <x:c r="K178" s="23"/>
      <x:c r="L178" s="9"/>
      <x:c r="M178" s="9"/>
      <x:c r="N178" s="9"/>
      <x:c r="O178" s="9"/>
      <x:c r="P178" s="9"/>
      <x:c r="Q178" s="22" t="str">
        <x:f>IF(A178="","",COUNTBLANK(B178:P178))</x:f>
      </x:c>
    </x:row>
    <x:row r="179" ht="68" customHeight="1">
      <x:c r="A179" s="9"/>
      <x:c r="B179" s="9"/>
      <x:c r="C179" s="9"/>
      <x:c r="D179" s="9"/>
      <x:c r="E179" s="9"/>
      <x:c r="F179" s="9"/>
      <x:c r="G179" s="9"/>
      <x:c r="H179" s="9"/>
      <x:c r="I179" s="9"/>
      <x:c r="J179" s="24"/>
      <x:c r="K179" s="23"/>
      <x:c r="L179" s="9"/>
      <x:c r="M179" s="9"/>
      <x:c r="N179" s="9"/>
      <x:c r="O179" s="9"/>
      <x:c r="P179" s="9"/>
      <x:c r="Q179" s="22" t="str">
        <x:f>IF(A179="","",COUNTBLANK(B179:P179))</x:f>
      </x:c>
    </x:row>
    <x:row r="180" ht="68" customHeight="1">
      <x:c r="A180" s="9"/>
      <x:c r="B180" s="9"/>
      <x:c r="C180" s="9"/>
      <x:c r="D180" s="9"/>
      <x:c r="E180" s="9"/>
      <x:c r="F180" s="9"/>
      <x:c r="G180" s="9"/>
      <x:c r="H180" s="9"/>
      <x:c r="I180" s="9"/>
      <x:c r="J180" s="24"/>
      <x:c r="K180" s="23"/>
      <x:c r="L180" s="9"/>
      <x:c r="M180" s="9"/>
      <x:c r="N180" s="9"/>
      <x:c r="O180" s="9"/>
      <x:c r="P180" s="9"/>
      <x:c r="Q180" s="22" t="str">
        <x:f>IF(A180="","",COUNTBLANK(B180:P180))</x:f>
      </x:c>
    </x:row>
    <x:row r="181" ht="68" customHeight="1">
      <x:c r="A181" s="9"/>
      <x:c r="B181" s="9"/>
      <x:c r="C181" s="9"/>
      <x:c r="D181" s="9"/>
      <x:c r="E181" s="9"/>
      <x:c r="F181" s="9"/>
      <x:c r="G181" s="9"/>
      <x:c r="H181" s="9"/>
      <x:c r="I181" s="9"/>
      <x:c r="J181" s="24"/>
      <x:c r="K181" s="23"/>
      <x:c r="L181" s="9"/>
      <x:c r="M181" s="9"/>
      <x:c r="N181" s="9"/>
      <x:c r="O181" s="9"/>
      <x:c r="P181" s="9"/>
      <x:c r="Q181" s="22" t="str">
        <x:f>IF(A181="","",COUNTBLANK(B181:P181))</x:f>
      </x:c>
    </x:row>
    <x:row r="182" ht="68" customHeight="1">
      <x:c r="A182" s="9"/>
      <x:c r="B182" s="9"/>
      <x:c r="C182" s="9"/>
      <x:c r="D182" s="9"/>
      <x:c r="E182" s="9"/>
      <x:c r="F182" s="9"/>
      <x:c r="G182" s="9"/>
      <x:c r="H182" s="9"/>
      <x:c r="I182" s="9"/>
      <x:c r="J182" s="24"/>
      <x:c r="K182" s="23"/>
      <x:c r="L182" s="9"/>
      <x:c r="M182" s="9"/>
      <x:c r="N182" s="9"/>
      <x:c r="O182" s="9"/>
      <x:c r="P182" s="9"/>
      <x:c r="Q182" s="22" t="str">
        <x:f>IF(A182="","",COUNTBLANK(B182:P182))</x:f>
      </x:c>
    </x:row>
    <x:row r="183" ht="68" customHeight="1">
      <x:c r="A183" s="9"/>
      <x:c r="B183" s="9"/>
      <x:c r="C183" s="9"/>
      <x:c r="D183" s="9"/>
      <x:c r="E183" s="9"/>
      <x:c r="F183" s="9"/>
      <x:c r="G183" s="9"/>
      <x:c r="H183" s="9"/>
      <x:c r="I183" s="9"/>
      <x:c r="J183" s="24"/>
      <x:c r="K183" s="23"/>
      <x:c r="L183" s="9"/>
      <x:c r="M183" s="9"/>
      <x:c r="N183" s="9"/>
      <x:c r="O183" s="9"/>
      <x:c r="P183" s="9"/>
      <x:c r="Q183" s="22" t="str">
        <x:f>IF(A183="","",COUNTBLANK(B183:P183))</x:f>
      </x:c>
    </x:row>
    <x:row r="184" ht="68" customHeight="1">
      <x:c r="A184" s="9"/>
      <x:c r="B184" s="9"/>
      <x:c r="C184" s="9"/>
      <x:c r="D184" s="9"/>
      <x:c r="E184" s="9"/>
      <x:c r="F184" s="9"/>
      <x:c r="G184" s="9"/>
      <x:c r="H184" s="9"/>
      <x:c r="I184" s="9"/>
      <x:c r="J184" s="24"/>
      <x:c r="K184" s="23"/>
      <x:c r="L184" s="9"/>
      <x:c r="M184" s="9"/>
      <x:c r="N184" s="9"/>
      <x:c r="O184" s="9"/>
      <x:c r="P184" s="9"/>
      <x:c r="Q184" s="22" t="str">
        <x:f>IF(A184="","",COUNTBLANK(B184:P184))</x:f>
      </x:c>
    </x:row>
    <x:row r="185" ht="68" customHeight="1">
      <x:c r="A185" s="9"/>
      <x:c r="B185" s="9"/>
      <x:c r="C185" s="9"/>
      <x:c r="D185" s="9"/>
      <x:c r="E185" s="9"/>
      <x:c r="F185" s="9"/>
      <x:c r="G185" s="9"/>
      <x:c r="H185" s="9"/>
      <x:c r="I185" s="9"/>
      <x:c r="J185" s="24"/>
      <x:c r="K185" s="23"/>
      <x:c r="L185" s="9"/>
      <x:c r="M185" s="9"/>
      <x:c r="N185" s="9"/>
      <x:c r="O185" s="9"/>
      <x:c r="P185" s="9"/>
      <x:c r="Q185" s="22" t="str">
        <x:f>IF(A185="","",COUNTBLANK(B185:P185))</x:f>
      </x:c>
    </x:row>
    <x:row r="186" ht="68" customHeight="1">
      <x:c r="A186" s="9"/>
      <x:c r="B186" s="9"/>
      <x:c r="C186" s="9"/>
      <x:c r="D186" s="9"/>
      <x:c r="E186" s="9"/>
      <x:c r="F186" s="9"/>
      <x:c r="G186" s="9"/>
      <x:c r="H186" s="9"/>
      <x:c r="I186" s="9"/>
      <x:c r="J186" s="24"/>
      <x:c r="K186" s="23"/>
      <x:c r="L186" s="9"/>
      <x:c r="M186" s="9"/>
      <x:c r="N186" s="9"/>
      <x:c r="O186" s="9"/>
      <x:c r="P186" s="9"/>
      <x:c r="Q186" s="22" t="str">
        <x:f>IF(A186="","",COUNTBLANK(B186:P186))</x:f>
      </x:c>
    </x:row>
    <x:row r="187" ht="68" customHeight="1">
      <x:c r="A187" s="9"/>
      <x:c r="B187" s="9"/>
      <x:c r="C187" s="9"/>
      <x:c r="D187" s="9"/>
      <x:c r="E187" s="9"/>
      <x:c r="F187" s="9"/>
      <x:c r="G187" s="9"/>
      <x:c r="H187" s="9"/>
      <x:c r="I187" s="9"/>
      <x:c r="J187" s="24"/>
      <x:c r="K187" s="23"/>
      <x:c r="L187" s="9"/>
      <x:c r="M187" s="9"/>
      <x:c r="N187" s="9"/>
      <x:c r="O187" s="9"/>
      <x:c r="P187" s="9"/>
      <x:c r="Q187" s="22" t="str">
        <x:f>IF(A187="","",COUNTBLANK(B187:P187))</x:f>
      </x:c>
    </x:row>
    <x:row r="188" ht="68" customHeight="1">
      <x:c r="A188" s="9"/>
      <x:c r="B188" s="9"/>
      <x:c r="C188" s="9"/>
      <x:c r="D188" s="9"/>
      <x:c r="E188" s="9"/>
      <x:c r="F188" s="9"/>
      <x:c r="G188" s="9"/>
      <x:c r="H188" s="9"/>
      <x:c r="I188" s="9"/>
      <x:c r="J188" s="24"/>
      <x:c r="K188" s="23"/>
      <x:c r="L188" s="9"/>
      <x:c r="M188" s="9"/>
      <x:c r="N188" s="9"/>
      <x:c r="O188" s="9"/>
      <x:c r="P188" s="9"/>
      <x:c r="Q188" s="22" t="str">
        <x:f>IF(A188="","",COUNTBLANK(B188:P188))</x:f>
      </x:c>
    </x:row>
    <x:row r="189" ht="68" customHeight="1">
      <x:c r="A189" s="9"/>
      <x:c r="B189" s="9"/>
      <x:c r="C189" s="9"/>
      <x:c r="D189" s="9"/>
      <x:c r="E189" s="9"/>
      <x:c r="F189" s="9"/>
      <x:c r="G189" s="9"/>
      <x:c r="H189" s="9"/>
      <x:c r="I189" s="9"/>
      <x:c r="J189" s="24"/>
      <x:c r="K189" s="23"/>
      <x:c r="L189" s="9"/>
      <x:c r="M189" s="9"/>
      <x:c r="N189" s="9"/>
      <x:c r="O189" s="9"/>
      <x:c r="P189" s="9"/>
      <x:c r="Q189" s="22" t="str">
        <x:f>IF(A189="","",COUNTBLANK(B189:P189))</x:f>
      </x:c>
    </x:row>
    <x:row r="190" ht="68" customHeight="1">
      <x:c r="A190" s="9"/>
      <x:c r="B190" s="9"/>
      <x:c r="C190" s="9"/>
      <x:c r="D190" s="9"/>
      <x:c r="E190" s="9"/>
      <x:c r="F190" s="9"/>
      <x:c r="G190" s="9"/>
      <x:c r="H190" s="9"/>
      <x:c r="I190" s="9"/>
      <x:c r="J190" s="24"/>
      <x:c r="K190" s="23"/>
      <x:c r="L190" s="9"/>
      <x:c r="M190" s="9"/>
      <x:c r="N190" s="9"/>
      <x:c r="O190" s="9"/>
      <x:c r="P190" s="9"/>
      <x:c r="Q190" s="22" t="str">
        <x:f>IF(A190="","",COUNTBLANK(B190:P190))</x:f>
      </x:c>
    </x:row>
    <x:row r="191" ht="68" customHeight="1">
      <x:c r="A191" s="9"/>
      <x:c r="B191" s="9"/>
      <x:c r="C191" s="9"/>
      <x:c r="D191" s="9"/>
      <x:c r="E191" s="9"/>
      <x:c r="F191" s="9"/>
      <x:c r="G191" s="9"/>
      <x:c r="H191" s="9"/>
      <x:c r="I191" s="9"/>
      <x:c r="J191" s="24"/>
      <x:c r="K191" s="23"/>
      <x:c r="L191" s="9"/>
      <x:c r="M191" s="9"/>
      <x:c r="N191" s="9"/>
      <x:c r="O191" s="9"/>
      <x:c r="P191" s="9"/>
      <x:c r="Q191" s="22" t="str">
        <x:f>IF(A191="","",COUNTBLANK(B191:P191))</x:f>
      </x:c>
    </x:row>
    <x:row r="192" ht="68" customHeight="1">
      <x:c r="A192" s="9"/>
      <x:c r="B192" s="9"/>
      <x:c r="C192" s="9"/>
      <x:c r="D192" s="9"/>
      <x:c r="E192" s="9"/>
      <x:c r="F192" s="9"/>
      <x:c r="G192" s="9"/>
      <x:c r="H192" s="9"/>
      <x:c r="I192" s="9"/>
      <x:c r="J192" s="24"/>
      <x:c r="K192" s="23"/>
      <x:c r="L192" s="9"/>
      <x:c r="M192" s="9"/>
      <x:c r="N192" s="9"/>
      <x:c r="O192" s="9"/>
      <x:c r="P192" s="9"/>
      <x:c r="Q192" s="22" t="str">
        <x:f>IF(A192="","",COUNTBLANK(B192:P192))</x:f>
      </x:c>
    </x:row>
    <x:row r="193" ht="68" customHeight="1">
      <x:c r="A193" s="9"/>
      <x:c r="B193" s="9"/>
      <x:c r="C193" s="9"/>
      <x:c r="D193" s="9"/>
      <x:c r="E193" s="9"/>
      <x:c r="F193" s="9"/>
      <x:c r="G193" s="9"/>
      <x:c r="H193" s="9"/>
      <x:c r="I193" s="9"/>
      <x:c r="J193" s="24"/>
      <x:c r="K193" s="23"/>
      <x:c r="L193" s="9"/>
      <x:c r="M193" s="9"/>
      <x:c r="N193" s="9"/>
      <x:c r="O193" s="9"/>
      <x:c r="P193" s="9"/>
      <x:c r="Q193" s="22" t="str">
        <x:f>IF(A193="","",COUNTBLANK(B193:P193))</x:f>
      </x:c>
    </x:row>
    <x:row r="194" ht="68" customHeight="1">
      <x:c r="A194" s="9"/>
      <x:c r="B194" s="9"/>
      <x:c r="C194" s="9"/>
      <x:c r="D194" s="9"/>
      <x:c r="E194" s="9"/>
      <x:c r="F194" s="9"/>
      <x:c r="G194" s="9"/>
      <x:c r="H194" s="9"/>
      <x:c r="I194" s="9"/>
      <x:c r="J194" s="24"/>
      <x:c r="K194" s="23"/>
      <x:c r="L194" s="9"/>
      <x:c r="M194" s="9"/>
      <x:c r="N194" s="9"/>
      <x:c r="O194" s="9"/>
      <x:c r="P194" s="9"/>
      <x:c r="Q194" s="22" t="str">
        <x:f>IF(A194="","",COUNTBLANK(B194:P194))</x:f>
      </x:c>
    </x:row>
    <x:row r="195" ht="68" customHeight="1">
      <x:c r="A195" s="9"/>
      <x:c r="B195" s="9"/>
      <x:c r="C195" s="9"/>
      <x:c r="D195" s="9"/>
      <x:c r="E195" s="9"/>
      <x:c r="F195" s="9"/>
      <x:c r="G195" s="9"/>
      <x:c r="H195" s="9"/>
      <x:c r="I195" s="9"/>
      <x:c r="J195" s="24"/>
      <x:c r="K195" s="23"/>
      <x:c r="L195" s="9"/>
      <x:c r="M195" s="9"/>
      <x:c r="N195" s="9"/>
      <x:c r="O195" s="9"/>
      <x:c r="P195" s="9"/>
      <x:c r="Q195" s="22" t="str">
        <x:f>IF(A195="","",COUNTBLANK(B195:P195))</x:f>
      </x:c>
    </x:row>
    <x:row r="196" ht="68" customHeight="1">
      <x:c r="A196" s="9"/>
      <x:c r="B196" s="9"/>
      <x:c r="C196" s="9"/>
      <x:c r="D196" s="9"/>
      <x:c r="E196" s="9"/>
      <x:c r="F196" s="9"/>
      <x:c r="G196" s="9"/>
      <x:c r="H196" s="9"/>
      <x:c r="I196" s="9"/>
      <x:c r="J196" s="24"/>
      <x:c r="K196" s="23"/>
      <x:c r="L196" s="9"/>
      <x:c r="M196" s="9"/>
      <x:c r="N196" s="9"/>
      <x:c r="O196" s="9"/>
      <x:c r="P196" s="9"/>
      <x:c r="Q196" s="22" t="str">
        <x:f>IF(A196="","",COUNTBLANK(B196:P196))</x:f>
      </x:c>
    </x:row>
    <x:row r="197" ht="68" customHeight="1">
      <x:c r="A197" s="9"/>
      <x:c r="B197" s="9"/>
      <x:c r="C197" s="9"/>
      <x:c r="D197" s="9"/>
      <x:c r="E197" s="9"/>
      <x:c r="F197" s="9"/>
      <x:c r="G197" s="9"/>
      <x:c r="H197" s="9"/>
      <x:c r="I197" s="9"/>
      <x:c r="J197" s="24"/>
      <x:c r="K197" s="23"/>
      <x:c r="L197" s="9"/>
      <x:c r="M197" s="9"/>
      <x:c r="N197" s="9"/>
      <x:c r="O197" s="9"/>
      <x:c r="P197" s="9"/>
      <x:c r="Q197" s="22" t="str">
        <x:f>IF(A197="","",COUNTBLANK(B197:P197))</x:f>
      </x:c>
    </x:row>
    <x:row r="198" ht="68" customHeight="1">
      <x:c r="A198" s="9"/>
      <x:c r="B198" s="9"/>
      <x:c r="C198" s="9"/>
      <x:c r="D198" s="9"/>
      <x:c r="E198" s="9"/>
      <x:c r="F198" s="9"/>
      <x:c r="G198" s="9"/>
      <x:c r="H198" s="9"/>
      <x:c r="I198" s="9"/>
      <x:c r="J198" s="24"/>
      <x:c r="K198" s="23"/>
      <x:c r="L198" s="9"/>
      <x:c r="M198" s="9"/>
      <x:c r="N198" s="9"/>
      <x:c r="O198" s="9"/>
      <x:c r="P198" s="9"/>
      <x:c r="Q198" s="22" t="str">
        <x:f>IF(A198="","",COUNTBLANK(B198:P198))</x:f>
      </x:c>
    </x:row>
    <x:row r="199" ht="68" customHeight="1">
      <x:c r="A199" s="9"/>
      <x:c r="B199" s="9"/>
      <x:c r="C199" s="9"/>
      <x:c r="D199" s="9"/>
      <x:c r="E199" s="9"/>
      <x:c r="F199" s="9"/>
      <x:c r="G199" s="9"/>
      <x:c r="H199" s="9"/>
      <x:c r="I199" s="9"/>
      <x:c r="J199" s="24"/>
      <x:c r="K199" s="23"/>
      <x:c r="L199" s="9"/>
      <x:c r="M199" s="9"/>
      <x:c r="N199" s="9"/>
      <x:c r="O199" s="9"/>
      <x:c r="P199" s="9"/>
      <x:c r="Q199" s="22" t="str">
        <x:f>IF(A199="","",COUNTBLANK(B199:P199))</x:f>
      </x:c>
    </x:row>
    <x:row r="200" ht="68" customHeight="1">
      <x:c r="A200" s="9"/>
      <x:c r="B200" s="9"/>
      <x:c r="C200" s="9"/>
      <x:c r="D200" s="9"/>
      <x:c r="E200" s="9"/>
      <x:c r="F200" s="9"/>
      <x:c r="G200" s="9"/>
      <x:c r="H200" s="9"/>
      <x:c r="I200" s="9"/>
      <x:c r="J200" s="24"/>
      <x:c r="K200" s="23"/>
      <x:c r="L200" s="9"/>
      <x:c r="M200" s="9"/>
      <x:c r="N200" s="9"/>
      <x:c r="O200" s="9"/>
      <x:c r="P200" s="9"/>
      <x:c r="Q200" s="22" t="str">
        <x:f>IF(A200="","",COUNTBLANK(B200:P200))</x:f>
      </x:c>
    </x:row>
    <x:row r="201" ht="68" customHeight="1">
      <x:c r="A201" s="9"/>
      <x:c r="B201" s="9"/>
      <x:c r="C201" s="9"/>
      <x:c r="D201" s="9"/>
      <x:c r="E201" s="9"/>
      <x:c r="F201" s="9"/>
      <x:c r="G201" s="9"/>
      <x:c r="H201" s="9"/>
      <x:c r="I201" s="9"/>
      <x:c r="J201" s="24"/>
      <x:c r="K201" s="23"/>
      <x:c r="L201" s="9"/>
      <x:c r="M201" s="9"/>
      <x:c r="N201" s="9"/>
      <x:c r="O201" s="9"/>
      <x:c r="P201" s="9"/>
      <x:c r="Q201" s="22" t="str">
        <x:f>IF(A201="","",COUNTBLANK(B201:P201))</x:f>
      </x:c>
    </x:row>
    <x:row r="202" ht="68" customHeight="1">
      <x:c r="A202" s="9"/>
      <x:c r="B202" s="9"/>
      <x:c r="C202" s="9"/>
      <x:c r="D202" s="9"/>
      <x:c r="E202" s="9"/>
      <x:c r="F202" s="9"/>
      <x:c r="G202" s="9"/>
      <x:c r="H202" s="9"/>
      <x:c r="I202" s="9"/>
      <x:c r="J202" s="24"/>
      <x:c r="K202" s="23"/>
      <x:c r="L202" s="9"/>
      <x:c r="M202" s="9"/>
      <x:c r="N202" s="9"/>
      <x:c r="O202" s="9"/>
      <x:c r="P202" s="9"/>
      <x:c r="Q202" s="22" t="str">
        <x:f>IF(A202="","",COUNTBLANK(B202:P202))</x:f>
      </x:c>
    </x:row>
    <x:row r="203" ht="68" customHeight="1">
      <x:c r="A203" s="9"/>
      <x:c r="B203" s="9"/>
      <x:c r="C203" s="9"/>
      <x:c r="D203" s="9"/>
      <x:c r="E203" s="9"/>
      <x:c r="F203" s="9"/>
      <x:c r="G203" s="9"/>
      <x:c r="H203" s="9"/>
      <x:c r="I203" s="9"/>
      <x:c r="J203" s="24"/>
      <x:c r="K203" s="23"/>
      <x:c r="L203" s="9"/>
      <x:c r="M203" s="9"/>
      <x:c r="N203" s="9"/>
      <x:c r="O203" s="9"/>
      <x:c r="P203" s="9"/>
      <x:c r="Q203" s="22" t="str">
        <x:f>IF(A203="","",COUNTBLANK(B203:P203))</x:f>
      </x:c>
    </x:row>
    <x:row r="204" ht="68" customHeight="1">
      <x:c r="A204" s="9"/>
      <x:c r="B204" s="9"/>
      <x:c r="C204" s="9"/>
      <x:c r="D204" s="9"/>
      <x:c r="E204" s="9"/>
      <x:c r="F204" s="9"/>
      <x:c r="G204" s="9"/>
      <x:c r="H204" s="9"/>
      <x:c r="I204" s="9"/>
      <x:c r="J204" s="24"/>
      <x:c r="K204" s="23"/>
      <x:c r="L204" s="9"/>
      <x:c r="M204" s="9"/>
      <x:c r="N204" s="9"/>
      <x:c r="O204" s="9"/>
      <x:c r="P204" s="9"/>
      <x:c r="Q204" s="22" t="str">
        <x:f>IF(A204="","",COUNTBLANK(B204:P204))</x:f>
      </x:c>
    </x:row>
    <x:row r="205" ht="68" customHeight="1">
      <x:c r="A205" s="9"/>
      <x:c r="B205" s="9"/>
      <x:c r="C205" s="9"/>
      <x:c r="D205" s="9"/>
      <x:c r="E205" s="9"/>
      <x:c r="F205" s="9"/>
      <x:c r="G205" s="9"/>
      <x:c r="H205" s="9"/>
      <x:c r="I205" s="9"/>
      <x:c r="J205" s="24"/>
      <x:c r="K205" s="23"/>
      <x:c r="L205" s="9"/>
      <x:c r="M205" s="9"/>
      <x:c r="N205" s="9"/>
      <x:c r="O205" s="9"/>
      <x:c r="P205" s="9"/>
      <x:c r="Q205" s="22" t="str">
        <x:f>IF(A205="","",COUNTBLANK(B205:P205))</x:f>
      </x:c>
    </x:row>
  </x:sheetData>
  <x:mergeCells>
    <x:mergeCell ref="A1:Q1"/>
    <x:mergeCell ref="A2:Q2"/>
  </x:mergeCells>
  <x:conditionalFormatting sqref="Q6:Q205">
    <x:cfRule type="cellIs" dxfId="18" priority="1" operator="greaterThan">
      <x:formula>0</x:formula>
    </x:cfRule>
  </x:conditionalFormatting>
  <x:conditionalFormatting sqref="P6:P205">
    <x:cfRule type="cellIs" dxfId="19" priority="2" operator="equal">
      <x:formula>"W/?"</x:formula>
    </x:cfRule>
    <x:cfRule type="cellIs" dxfId="20" priority="3" operator="equal">
      <x:formula>"W/!"</x:formula>
    </x:cfRule>
    <x:cfRule type="cellIs" dxfId="21" priority="4" operator="equal">
      <x:formula>"W/!!"</x:formula>
    </x:cfRule>
    <x:cfRule type="cellIs" dxfId="22" priority="5" operator="equal">
      <x:formula>"W/⚠"</x:formula>
    </x:cfRule>
    <x:cfRule type="cellIs" dxfId="23" priority="6" operator="equal">
      <x:formula>"W/+"</x:formula>
    </x:cfRule>
    <x:cfRule type="cellIs" dxfId="24" priority="7" operator="equal">
      <x:formula>"W/×"</x:formula>
    </x:cfRule>
    <x:cfRule type="cellIs" dxfId="25" priority="8" operator="equal">
      <x:formula>"W/∞"</x:formula>
    </x:cfRule>
    <x:cfRule type="cellIs" dxfId="26" priority="9" operator="equal">
      <x:formula>"W/→"</x:formula>
    </x:cfRule>
    <x:cfRule type="cellIs" dxfId="27" priority="10" operator="equal">
      <x:formula>"W/↔"</x:formula>
    </x:cfRule>
    <x:cfRule type="cellIs" dxfId="28" priority="11" operator="equal">
      <x:formula>"W/✓"</x:formula>
    </x:cfRule>
    <x:cfRule type="cellIs" dxfId="29" priority="12" operator="equal">
      <x:formula>"W/∅"</x:formula>
    </x:cfRule>
    <x:cfRule type="cellIs" dxfId="30" priority="13" operator="equal">
      <x:formula>"W/…"</x:formula>
    </x:cfRule>
    <x:cfRule type="cellIs" dxfId="31" priority="14" operator="equal">
      <x:formula>"W/???"</x:formula>
    </x:cfRule>
    <x:cfRule type="cellIs" dxfId="32" priority="15" operator="equal">
      <x:formula>"W/"</x:formula>
    </x:cfRule>
  </x:conditionalFormatting>
  <x:dataValidations count="4">
    <x:dataValidation type="list" sqref="C6:C205">
      <x:formula1>'Lists'!$A$2:$A$6</x:formula1>
    </x:dataValidation>
    <x:dataValidation type="list" sqref="E6:E205">
      <x:formula1>'Lists'!$B$2:$B$7</x:formula1>
    </x:dataValidation>
    <x:dataValidation type="list" sqref="O6:O205">
      <x:formula1>'Lists'!$F$2:$F$4</x:formula1>
    </x:dataValidation>
    <x:dataValidation type="list" sqref="P6:P205">
      <x:formula1>'Lists'!$G$2:$G$15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d4283b04c724a16"/>
  </x:tableParts>
</x:worksheet>
</file>